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4240" windowHeight="1230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Лист1!A1:Q78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8" i="1" l="1"/>
  <c r="P23" i="1"/>
  <c r="N23" i="1"/>
  <c r="J23" i="1"/>
  <c r="N27" i="1" l="1"/>
  <c r="N63" i="1" s="1"/>
  <c r="J27" i="1"/>
  <c r="J63" i="1" s="1"/>
  <c r="P27" i="1"/>
  <c r="P63" i="1" s="1"/>
</calcChain>
</file>

<file path=xl/sharedStrings.xml><?xml version="1.0" encoding="utf-8"?>
<sst xmlns="http://schemas.openxmlformats.org/spreadsheetml/2006/main" count="28" uniqueCount="24">
  <si>
    <t>№ п/п</t>
  </si>
  <si>
    <t>Наименование и характеристики объекта закупки</t>
  </si>
  <si>
    <t xml:space="preserve">Ед. изм.              </t>
  </si>
  <si>
    <t>Кол-во</t>
  </si>
  <si>
    <t>за единицу товара (работы, услуги)</t>
  </si>
  <si>
    <t>сумма за необходимое количество товара (работы, услуги)</t>
  </si>
  <si>
    <t>сумма за необходимое количество товара</t>
  </si>
  <si>
    <t>за единицу товара</t>
  </si>
  <si>
    <t>п.м</t>
  </si>
  <si>
    <t>Итого</t>
  </si>
  <si>
    <t>итого:</t>
  </si>
  <si>
    <t>Для расчета цены контракта в конкретном случае применялись следующие виды поправок (надбавок): стоимость товара, тары, упаковки, транспортные расходы, расходы на страхование, уплату налогов, в том числе НДС (либо НДС не облагается), сборов и других обязательных платежей, а также гарантийные обязательства.</t>
  </si>
  <si>
    <t xml:space="preserve">                             </t>
  </si>
  <si>
    <t>Экономист ОМТОУППиСП ЦТАО</t>
  </si>
  <si>
    <t>___________________________</t>
  </si>
  <si>
    <t>Э.Р.Васильева</t>
  </si>
  <si>
    <t>Тик матрацный</t>
  </si>
  <si>
    <t>В результате анализа предоставленных данных определена стартовая цена товаров (работы, услуги)  равная минимальной цене: 79266 (семьдесят девять тысяч двести шестьдесят шесть) рублей 90 копеек.</t>
  </si>
  <si>
    <t>Экономист ОМТОППиСП ЦТАО</t>
  </si>
  <si>
    <t>Е.Д. Гавриленко</t>
  </si>
  <si>
    <t xml:space="preserve">Расчет и обоснование цены контракта, заключаемого с единственным поставщиком (подрядчиком, исполнителем), (суммы цен единиц товара (работы, услуги)  от 16.06.2026
</t>
  </si>
  <si>
    <t>Предложение  № 301 от          15.06.2026</t>
  </si>
  <si>
    <t>Предложение  № 302 от          15.06.2026</t>
  </si>
  <si>
    <t>Предложение  № 303 от          15.06.2026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</si>
</sst>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#\ ##0.00&quot;р.&quot;"/>
    <numFmt numFmtId="169" formatCode="#\ ##0.00"/>
  </numFmts>
  <fonts count="10" x14ac:knownFonts="1">
    <font>
      <sz val="11"/>
      <color rgb="FF000000"/>
      <name val="Calibri"/>
      <charset val="204"/>
    </font>
    <font>
      <sz val="11"/>
      <color rgb="FF000000"/>
      <name val="Times New Roman"/>
      <charset val="204"/>
    </font>
    <font>
      <b/>
      <sz val="10"/>
      <color rgb="FF000000"/>
      <name val="Times New Roman"/>
      <charset val="204"/>
    </font>
    <font>
      <b/>
      <sz val="11"/>
      <color rgb="FF000000"/>
      <name val="Times New Roman"/>
      <charset val="204"/>
    </font>
    <font>
      <sz val="10"/>
      <color rgb="FF000000"/>
      <name val="Times New Roman"/>
      <charset val="204"/>
    </font>
    <font>
      <sz val="10"/>
      <color rgb="FF000000"/>
      <name val="Times New Roman"/>
      <charset val="1"/>
    </font>
    <font>
      <sz val="11"/>
      <color rgb="FFFF0000"/>
      <name val="Times New Roman"/>
      <charset val="204"/>
    </font>
    <font>
      <b/>
      <sz val="11"/>
      <color rgb="FF000000"/>
      <name val="Calibri"/>
      <charset val="204"/>
    </font>
    <font>
      <sz val="13"/>
      <color rgb="FF000000"/>
      <name val="Times New Roman"/>
      <charset val="204"/>
    </font>
    <font>
      <sz val="12"/>
      <color rgb="FF000000"/>
      <name val="Times New Roman"/>
      <charset val="204"/>
    </font>
  </fonts>
  <fills count="2">
    <fill>
      <patternFill patternType="none"/>
    </fill>
    <fill>
      <patternFill patternType="gray125"/>
    </fill>
  </fills>
  <borders count="5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ck">
        <color auto="1"/>
      </bottom>
      <diagonal/>
    </border>
    <border>
      <left/>
      <right/>
      <top style="medium">
        <color auto="1"/>
      </top>
      <bottom style="thick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/>
      <diagonal/>
    </border>
    <border>
      <left style="medium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medium">
        <color auto="1"/>
      </right>
      <top style="thick">
        <color auto="1"/>
      </top>
      <bottom/>
      <diagonal/>
    </border>
    <border>
      <left style="medium">
        <color auto="1"/>
      </left>
      <right style="medium">
        <color auto="1"/>
      </right>
      <top style="thick">
        <color auto="1"/>
      </top>
      <bottom/>
      <diagonal/>
    </border>
    <border>
      <left style="medium">
        <color auto="1"/>
      </left>
      <right/>
      <top style="thick">
        <color auto="1"/>
      </top>
      <bottom style="medium">
        <color auto="1"/>
      </bottom>
      <diagonal/>
    </border>
    <border>
      <left/>
      <right style="medium">
        <color auto="1"/>
      </right>
      <top style="thick">
        <color auto="1"/>
      </top>
      <bottom style="medium">
        <color auto="1"/>
      </bottom>
      <diagonal/>
    </border>
    <border>
      <left/>
      <right/>
      <top style="thick">
        <color auto="1"/>
      </top>
      <bottom style="medium">
        <color auto="1"/>
      </bottom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/>
      <right style="medium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thick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28">
    <xf numFmtId="0" fontId="0" fillId="0" borderId="0" xfId="0"/>
    <xf numFmtId="0" fontId="1" fillId="0" borderId="0" xfId="0" applyNumberFormat="1" applyFont="1" applyFill="1" applyBorder="1" applyAlignment="1" applyProtection="1"/>
    <xf numFmtId="0" fontId="0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>
      <alignment horizontal="center" vertical="center"/>
    </xf>
    <xf numFmtId="0" fontId="1" fillId="0" borderId="0" xfId="0" applyNumberFormat="1" applyFont="1" applyFill="1" applyBorder="1" applyAlignment="1" applyProtection="1">
      <alignment horizontal="justify"/>
    </xf>
    <xf numFmtId="0" fontId="4" fillId="0" borderId="0" xfId="0" applyNumberFormat="1" applyFont="1" applyFill="1" applyBorder="1" applyAlignment="1" applyProtection="1">
      <alignment horizontal="left" vertical="distributed"/>
    </xf>
    <xf numFmtId="0" fontId="1" fillId="0" borderId="0" xfId="0" applyNumberFormat="1" applyFont="1" applyFill="1" applyBorder="1" applyAlignment="1" applyProtection="1">
      <alignment horizontal="left" vertical="distributed"/>
    </xf>
    <xf numFmtId="0" fontId="4" fillId="0" borderId="21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168" fontId="4" fillId="0" borderId="27" xfId="0" applyNumberFormat="1" applyFont="1" applyFill="1" applyBorder="1" applyAlignment="1" applyProtection="1">
      <alignment horizontal="center" vertical="center" wrapText="1"/>
    </xf>
    <xf numFmtId="168" fontId="4" fillId="0" borderId="28" xfId="0" applyNumberFormat="1" applyFont="1" applyFill="1" applyBorder="1" applyAlignment="1" applyProtection="1">
      <alignment horizontal="center" vertical="center" wrapText="1"/>
    </xf>
    <xf numFmtId="168" fontId="4" fillId="0" borderId="29" xfId="0" applyNumberFormat="1" applyFont="1" applyFill="1" applyBorder="1" applyAlignment="1" applyProtection="1">
      <alignment horizontal="center" vertical="center" wrapText="1"/>
    </xf>
    <xf numFmtId="168" fontId="4" fillId="0" borderId="21" xfId="0" applyNumberFormat="1" applyFont="1" applyFill="1" applyBorder="1" applyAlignment="1" applyProtection="1">
      <alignment horizontal="center" vertical="center" wrapText="1"/>
    </xf>
    <xf numFmtId="168" fontId="4" fillId="0" borderId="0" xfId="0" applyNumberFormat="1" applyFont="1" applyFill="1" applyBorder="1" applyAlignment="1" applyProtection="1">
      <alignment horizontal="center" vertical="center" wrapText="1"/>
    </xf>
    <xf numFmtId="0" fontId="1" fillId="0" borderId="30" xfId="0" applyNumberFormat="1" applyFont="1" applyFill="1" applyBorder="1" applyAlignment="1" applyProtection="1"/>
    <xf numFmtId="0" fontId="5" fillId="0" borderId="31" xfId="0" applyNumberFormat="1" applyFont="1" applyFill="1" applyBorder="1" applyAlignment="1" applyProtection="1">
      <alignment horizontal="center" vertical="center"/>
    </xf>
    <xf numFmtId="0" fontId="5" fillId="0" borderId="31" xfId="0" applyNumberFormat="1" applyFont="1" applyFill="1" applyBorder="1" applyAlignment="1" applyProtection="1">
      <alignment horizontal="left" vertical="center"/>
    </xf>
    <xf numFmtId="0" fontId="5" fillId="0" borderId="31" xfId="0" applyNumberFormat="1" applyFont="1" applyFill="1" applyBorder="1" applyAlignment="1" applyProtection="1">
      <alignment horizontal="center" vertical="center" wrapText="1"/>
    </xf>
    <xf numFmtId="168" fontId="5" fillId="0" borderId="31" xfId="0" applyNumberFormat="1" applyFont="1" applyFill="1" applyBorder="1" applyAlignment="1" applyProtection="1">
      <alignment horizontal="center" vertical="center" wrapText="1"/>
    </xf>
    <xf numFmtId="168" fontId="4" fillId="0" borderId="31" xfId="0" applyNumberFormat="1" applyFont="1" applyFill="1" applyBorder="1" applyAlignment="1" applyProtection="1">
      <alignment horizontal="center" vertical="center" wrapText="1"/>
    </xf>
    <xf numFmtId="168" fontId="4" fillId="0" borderId="35" xfId="0" applyNumberFormat="1" applyFont="1" applyFill="1" applyBorder="1" applyAlignment="1" applyProtection="1">
      <alignment horizontal="center" vertical="center" wrapText="1"/>
    </xf>
    <xf numFmtId="0" fontId="5" fillId="0" borderId="36" xfId="0" applyNumberFormat="1" applyFont="1" applyFill="1" applyBorder="1" applyAlignment="1" applyProtection="1">
      <alignment horizontal="center" vertical="center"/>
    </xf>
    <xf numFmtId="0" fontId="5" fillId="0" borderId="36" xfId="0" applyNumberFormat="1" applyFont="1" applyFill="1" applyBorder="1" applyAlignment="1" applyProtection="1">
      <alignment horizontal="center" vertical="center" wrapText="1"/>
    </xf>
    <xf numFmtId="168" fontId="5" fillId="0" borderId="36" xfId="0" applyNumberFormat="1" applyFont="1" applyFill="1" applyBorder="1" applyAlignment="1" applyProtection="1">
      <alignment horizontal="center" vertical="center" wrapText="1"/>
    </xf>
    <xf numFmtId="168" fontId="4" fillId="0" borderId="36" xfId="0" applyNumberFormat="1" applyFont="1" applyFill="1" applyBorder="1" applyAlignment="1" applyProtection="1">
      <alignment horizontal="center" vertical="center" wrapText="1"/>
    </xf>
    <xf numFmtId="0" fontId="4" fillId="0" borderId="37" xfId="0" applyNumberFormat="1" applyFont="1" applyFill="1" applyBorder="1" applyAlignment="1" applyProtection="1">
      <alignment horizontal="left" vertical="center"/>
    </xf>
    <xf numFmtId="0" fontId="5" fillId="0" borderId="38" xfId="0" applyNumberFormat="1" applyFont="1" applyFill="1" applyBorder="1" applyAlignment="1" applyProtection="1">
      <alignment horizontal="left" vertical="center"/>
    </xf>
    <xf numFmtId="0" fontId="5" fillId="0" borderId="39" xfId="0" applyNumberFormat="1" applyFont="1" applyFill="1" applyBorder="1" applyAlignment="1" applyProtection="1">
      <alignment horizontal="center" vertical="center" wrapText="1"/>
    </xf>
    <xf numFmtId="168" fontId="5" fillId="0" borderId="39" xfId="0" applyNumberFormat="1" applyFont="1" applyFill="1" applyBorder="1" applyAlignment="1" applyProtection="1">
      <alignment horizontal="center" vertical="center" wrapText="1"/>
    </xf>
    <xf numFmtId="168" fontId="4" fillId="0" borderId="39" xfId="0" applyNumberFormat="1" applyFont="1" applyFill="1" applyBorder="1" applyAlignment="1" applyProtection="1">
      <alignment horizontal="center" vertical="center" wrapText="1"/>
    </xf>
    <xf numFmtId="0" fontId="4" fillId="0" borderId="40" xfId="0" applyNumberFormat="1" applyFont="1" applyFill="1" applyBorder="1" applyAlignment="1" applyProtection="1">
      <alignment horizontal="center" vertical="center"/>
    </xf>
    <xf numFmtId="0" fontId="2" fillId="0" borderId="37" xfId="0" applyNumberFormat="1" applyFont="1" applyFill="1" applyBorder="1" applyAlignment="1" applyProtection="1">
      <alignment horizontal="center" vertical="center" wrapText="1"/>
    </xf>
    <xf numFmtId="168" fontId="4" fillId="0" borderId="41" xfId="0" applyNumberFormat="1" applyFont="1" applyFill="1" applyBorder="1" applyAlignment="1" applyProtection="1">
      <alignment horizontal="center" vertical="center"/>
    </xf>
    <xf numFmtId="168" fontId="4" fillId="0" borderId="42" xfId="0" applyNumberFormat="1" applyFont="1" applyFill="1" applyBorder="1" applyAlignment="1" applyProtection="1">
      <alignment horizontal="center" vertical="center"/>
    </xf>
    <xf numFmtId="168" fontId="4" fillId="0" borderId="36" xfId="0" applyNumberFormat="1" applyFont="1" applyFill="1" applyBorder="1" applyAlignment="1" applyProtection="1">
      <alignment horizontal="center" vertical="center"/>
    </xf>
    <xf numFmtId="168" fontId="1" fillId="0" borderId="41" xfId="0" applyNumberFormat="1" applyFont="1" applyFill="1" applyBorder="1" applyAlignment="1" applyProtection="1">
      <alignment vertical="center"/>
    </xf>
    <xf numFmtId="169" fontId="4" fillId="0" borderId="42" xfId="0" applyNumberFormat="1" applyFont="1" applyFill="1" applyBorder="1" applyAlignment="1" applyProtection="1">
      <alignment horizontal="center" vertical="center"/>
    </xf>
    <xf numFmtId="0" fontId="4" fillId="0" borderId="38" xfId="0" applyNumberFormat="1" applyFont="1" applyFill="1" applyBorder="1" applyAlignment="1" applyProtection="1">
      <alignment horizontal="center"/>
    </xf>
    <xf numFmtId="0" fontId="4" fillId="0" borderId="38" xfId="0" applyNumberFormat="1" applyFont="1" applyFill="1" applyBorder="1" applyAlignment="1" applyProtection="1">
      <alignment horizontal="center" vertical="center"/>
    </xf>
    <xf numFmtId="0" fontId="2" fillId="0" borderId="33" xfId="0" applyNumberFormat="1" applyFont="1" applyFill="1" applyBorder="1" applyAlignment="1" applyProtection="1">
      <alignment horizontal="center" vertical="center" wrapText="1"/>
    </xf>
    <xf numFmtId="168" fontId="4" fillId="0" borderId="45" xfId="0" applyNumberFormat="1" applyFont="1" applyFill="1" applyBorder="1" applyAlignment="1" applyProtection="1">
      <alignment horizontal="center" vertical="center"/>
    </xf>
    <xf numFmtId="168" fontId="4" fillId="0" borderId="46" xfId="0" applyNumberFormat="1" applyFont="1" applyFill="1" applyBorder="1" applyAlignment="1" applyProtection="1">
      <alignment horizontal="center" vertical="center"/>
    </xf>
    <xf numFmtId="168" fontId="4" fillId="0" borderId="39" xfId="0" applyNumberFormat="1" applyFont="1" applyFill="1" applyBorder="1" applyAlignment="1" applyProtection="1">
      <alignment horizontal="center" vertical="center"/>
    </xf>
    <xf numFmtId="169" fontId="4" fillId="0" borderId="0" xfId="0" applyNumberFormat="1" applyFont="1" applyFill="1" applyBorder="1" applyAlignment="1" applyProtection="1">
      <alignment horizontal="center" vertical="center"/>
    </xf>
    <xf numFmtId="168" fontId="4" fillId="0" borderId="0" xfId="0" applyNumberFormat="1" applyFont="1" applyFill="1" applyBorder="1" applyAlignment="1" applyProtection="1">
      <alignment horizontal="center" vertical="center"/>
    </xf>
    <xf numFmtId="168" fontId="1" fillId="0" borderId="45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/>
    <xf numFmtId="168" fontId="1" fillId="0" borderId="45" xfId="0" applyNumberFormat="1" applyFont="1" applyFill="1" applyBorder="1" applyAlignment="1" applyProtection="1">
      <alignment horizontal="center" vertical="center"/>
    </xf>
    <xf numFmtId="169" fontId="4" fillId="0" borderId="46" xfId="0" applyNumberFormat="1" applyFont="1" applyFill="1" applyBorder="1" applyAlignment="1" applyProtection="1">
      <alignment horizontal="center" vertical="center"/>
    </xf>
    <xf numFmtId="0" fontId="4" fillId="0" borderId="47" xfId="0" applyNumberFormat="1" applyFont="1" applyFill="1" applyBorder="1" applyAlignment="1" applyProtection="1">
      <alignment horizontal="center"/>
    </xf>
    <xf numFmtId="0" fontId="4" fillId="0" borderId="47" xfId="0" applyNumberFormat="1" applyFont="1" applyFill="1" applyBorder="1" applyAlignment="1" applyProtection="1">
      <alignment horizontal="center" vertical="center"/>
    </xf>
    <xf numFmtId="0" fontId="2" fillId="0" borderId="51" xfId="0" applyNumberFormat="1" applyFont="1" applyFill="1" applyBorder="1" applyAlignment="1" applyProtection="1">
      <alignment horizontal="center" vertical="center" wrapText="1"/>
    </xf>
    <xf numFmtId="168" fontId="4" fillId="0" borderId="52" xfId="0" applyNumberFormat="1" applyFont="1" applyFill="1" applyBorder="1" applyAlignment="1" applyProtection="1">
      <alignment horizontal="center" vertical="center"/>
    </xf>
    <xf numFmtId="168" fontId="4" fillId="0" borderId="53" xfId="0" applyNumberFormat="1" applyFont="1" applyFill="1" applyBorder="1" applyAlignment="1" applyProtection="1">
      <alignment horizontal="center" vertical="center"/>
    </xf>
    <xf numFmtId="168" fontId="4" fillId="0" borderId="49" xfId="0" applyNumberFormat="1" applyFont="1" applyFill="1" applyBorder="1" applyAlignment="1" applyProtection="1">
      <alignment horizontal="center" vertical="center"/>
    </xf>
    <xf numFmtId="168" fontId="1" fillId="0" borderId="52" xfId="0" applyNumberFormat="1" applyFont="1" applyFill="1" applyBorder="1" applyAlignment="1" applyProtection="1"/>
    <xf numFmtId="169" fontId="4" fillId="0" borderId="53" xfId="0" applyNumberFormat="1" applyFont="1" applyFill="1" applyBorder="1" applyAlignment="1" applyProtection="1">
      <alignment horizontal="center" vertical="center"/>
    </xf>
    <xf numFmtId="0" fontId="1" fillId="0" borderId="8" xfId="0" applyNumberFormat="1" applyFont="1" applyFill="1" applyBorder="1" applyAlignment="1" applyProtection="1"/>
    <xf numFmtId="168" fontId="1" fillId="0" borderId="10" xfId="0" applyNumberFormat="1" applyFont="1" applyFill="1" applyBorder="1" applyAlignment="1" applyProtection="1"/>
    <xf numFmtId="0" fontId="1" fillId="0" borderId="9" xfId="0" applyNumberFormat="1" applyFont="1" applyFill="1" applyBorder="1" applyAlignment="1" applyProtection="1"/>
    <xf numFmtId="168" fontId="1" fillId="0" borderId="9" xfId="0" applyNumberFormat="1" applyFont="1" applyFill="1" applyBorder="1" applyAlignment="1" applyProtection="1"/>
    <xf numFmtId="0" fontId="1" fillId="0" borderId="39" xfId="0" applyNumberFormat="1" applyFont="1" applyFill="1" applyBorder="1" applyAlignment="1" applyProtection="1"/>
    <xf numFmtId="169" fontId="1" fillId="0" borderId="10" xfId="0" applyNumberFormat="1" applyFont="1" applyFill="1" applyBorder="1" applyAlignment="1" applyProtection="1"/>
    <xf numFmtId="0" fontId="8" fillId="0" borderId="0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right" vertical="center"/>
    </xf>
    <xf numFmtId="0" fontId="0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horizontal="left" vertical="distributed"/>
    </xf>
    <xf numFmtId="0" fontId="4" fillId="0" borderId="2" xfId="0" applyNumberFormat="1" applyFont="1" applyFill="1" applyBorder="1" applyAlignment="1" applyProtection="1">
      <alignment horizontal="left" vertical="distributed"/>
    </xf>
    <xf numFmtId="0" fontId="0" fillId="0" borderId="3" xfId="0" applyNumberFormat="1" applyFont="1" applyFill="1" applyBorder="1" applyAlignment="1" applyProtection="1"/>
    <xf numFmtId="0" fontId="4" fillId="0" borderId="4" xfId="0" applyNumberFormat="1" applyFont="1" applyFill="1" applyBorder="1" applyAlignment="1" applyProtection="1">
      <alignment horizontal="left" vertical="distributed"/>
    </xf>
    <xf numFmtId="0" fontId="4" fillId="0" borderId="0" xfId="0" applyNumberFormat="1" applyFont="1" applyFill="1" applyBorder="1" applyAlignment="1" applyProtection="1">
      <alignment horizontal="left" vertical="distributed"/>
    </xf>
    <xf numFmtId="0" fontId="0" fillId="0" borderId="5" xfId="0" applyNumberFormat="1" applyFont="1" applyFill="1" applyBorder="1" applyAlignment="1" applyProtection="1"/>
    <xf numFmtId="0" fontId="2" fillId="0" borderId="8" xfId="0" applyNumberFormat="1" applyFont="1" applyFill="1" applyBorder="1" applyAlignment="1" applyProtection="1">
      <alignment horizontal="left" vertical="distributed"/>
    </xf>
    <xf numFmtId="0" fontId="2" fillId="0" borderId="9" xfId="0" applyNumberFormat="1" applyFont="1" applyFill="1" applyBorder="1" applyAlignment="1" applyProtection="1">
      <alignment horizontal="left" vertical="distributed"/>
    </xf>
    <xf numFmtId="0" fontId="2" fillId="0" borderId="10" xfId="0" applyNumberFormat="1" applyFont="1" applyFill="1" applyBorder="1" applyAlignment="1" applyProtection="1">
      <alignment horizontal="left" vertical="distributed"/>
    </xf>
    <xf numFmtId="0" fontId="0" fillId="0" borderId="10" xfId="0" applyNumberFormat="1" applyFont="1" applyFill="1" applyBorder="1" applyAlignment="1" applyProtection="1"/>
    <xf numFmtId="0" fontId="2" fillId="0" borderId="11" xfId="0" applyNumberFormat="1" applyFont="1" applyFill="1" applyBorder="1" applyAlignment="1" applyProtection="1">
      <alignment horizontal="center" vertical="center"/>
    </xf>
    <xf numFmtId="0" fontId="2" fillId="0" borderId="12" xfId="0" applyNumberFormat="1" applyFont="1" applyFill="1" applyBorder="1" applyAlignment="1" applyProtection="1">
      <alignment horizontal="center" vertical="center"/>
    </xf>
    <xf numFmtId="0" fontId="2" fillId="0" borderId="2" xfId="0" applyNumberFormat="1" applyFont="1" applyFill="1" applyBorder="1" applyAlignment="1" applyProtection="1">
      <alignment horizontal="center" vertical="center"/>
    </xf>
    <xf numFmtId="0" fontId="4" fillId="0" borderId="18" xfId="0" applyNumberFormat="1" applyFont="1" applyFill="1" applyBorder="1" applyAlignment="1" applyProtection="1">
      <alignment horizontal="center" vertical="center" wrapText="1"/>
    </xf>
    <xf numFmtId="0" fontId="0" fillId="0" borderId="19" xfId="0" applyNumberFormat="1" applyFont="1" applyFill="1" applyBorder="1" applyAlignment="1" applyProtection="1">
      <alignment horizontal="center" vertical="center" wrapText="1"/>
    </xf>
    <xf numFmtId="0" fontId="0" fillId="0" borderId="20" xfId="0" applyNumberFormat="1" applyFont="1" applyFill="1" applyBorder="1" applyAlignment="1" applyProtection="1">
      <alignment horizontal="center" vertical="center" wrapText="1"/>
    </xf>
    <xf numFmtId="0" fontId="4" fillId="0" borderId="32" xfId="0" applyNumberFormat="1" applyFont="1" applyFill="1" applyBorder="1" applyAlignment="1" applyProtection="1">
      <alignment horizontal="center" vertical="center" wrapText="1"/>
    </xf>
    <xf numFmtId="0" fontId="4" fillId="0" borderId="33" xfId="0" applyNumberFormat="1" applyFont="1" applyFill="1" applyBorder="1" applyAlignment="1" applyProtection="1">
      <alignment horizontal="center" vertical="center" wrapText="1"/>
    </xf>
    <xf numFmtId="0" fontId="4" fillId="0" borderId="34" xfId="0" applyNumberFormat="1" applyFont="1" applyFill="1" applyBorder="1" applyAlignment="1" applyProtection="1">
      <alignment horizontal="center" vertical="center" wrapText="1"/>
    </xf>
    <xf numFmtId="0" fontId="4" fillId="0" borderId="32" xfId="0" applyNumberFormat="1" applyFont="1" applyFill="1" applyBorder="1" applyAlignment="1" applyProtection="1">
      <alignment horizontal="center" wrapText="1"/>
    </xf>
    <xf numFmtId="0" fontId="4" fillId="0" borderId="33" xfId="0" applyNumberFormat="1" applyFont="1" applyFill="1" applyBorder="1" applyAlignment="1" applyProtection="1">
      <alignment horizontal="center" wrapText="1"/>
    </xf>
    <xf numFmtId="0" fontId="4" fillId="0" borderId="34" xfId="0" applyNumberFormat="1" applyFont="1" applyFill="1" applyBorder="1" applyAlignment="1" applyProtection="1">
      <alignment horizontal="center" wrapText="1"/>
    </xf>
    <xf numFmtId="0" fontId="4" fillId="0" borderId="43" xfId="0" applyNumberFormat="1" applyFont="1" applyFill="1" applyBorder="1" applyAlignment="1" applyProtection="1">
      <alignment horizontal="left" vertical="distributed" wrapText="1"/>
    </xf>
    <xf numFmtId="0" fontId="4" fillId="0" borderId="33" xfId="0" applyNumberFormat="1" applyFont="1" applyFill="1" applyBorder="1" applyAlignment="1" applyProtection="1">
      <alignment horizontal="left" vertical="distributed" wrapText="1"/>
    </xf>
    <xf numFmtId="0" fontId="4" fillId="0" borderId="44" xfId="0" applyNumberFormat="1" applyFont="1" applyFill="1" applyBorder="1" applyAlignment="1" applyProtection="1">
      <alignment horizontal="left" vertical="distributed" wrapText="1"/>
    </xf>
    <xf numFmtId="0" fontId="4" fillId="0" borderId="43" xfId="0" applyNumberFormat="1" applyFont="1" applyFill="1" applyBorder="1" applyAlignment="1" applyProtection="1">
      <alignment horizontal="left" vertical="distributed"/>
    </xf>
    <xf numFmtId="0" fontId="4" fillId="0" borderId="33" xfId="0" applyNumberFormat="1" applyFont="1" applyFill="1" applyBorder="1" applyAlignment="1" applyProtection="1">
      <alignment horizontal="left" vertical="distributed"/>
    </xf>
    <xf numFmtId="0" fontId="4" fillId="0" borderId="44" xfId="0" applyNumberFormat="1" applyFont="1" applyFill="1" applyBorder="1" applyAlignment="1" applyProtection="1">
      <alignment horizontal="left" vertical="distributed"/>
    </xf>
    <xf numFmtId="0" fontId="4" fillId="0" borderId="34" xfId="0" applyNumberFormat="1" applyFont="1" applyFill="1" applyBorder="1" applyAlignment="1" applyProtection="1">
      <alignment horizontal="left" vertical="distributed"/>
    </xf>
    <xf numFmtId="0" fontId="4" fillId="0" borderId="39" xfId="0" applyNumberFormat="1" applyFont="1" applyFill="1" applyBorder="1" applyAlignment="1" applyProtection="1">
      <alignment horizontal="left" vertical="distributed"/>
    </xf>
    <xf numFmtId="0" fontId="4" fillId="0" borderId="32" xfId="0" applyNumberFormat="1" applyFont="1" applyFill="1" applyBorder="1" applyAlignment="1" applyProtection="1">
      <alignment horizontal="left" vertical="distributed"/>
    </xf>
    <xf numFmtId="0" fontId="4" fillId="0" borderId="34" xfId="0" applyNumberFormat="1" applyFont="1" applyFill="1" applyBorder="1" applyAlignment="1" applyProtection="1">
      <alignment horizontal="left" vertical="distributed" wrapText="1"/>
    </xf>
    <xf numFmtId="0" fontId="4" fillId="0" borderId="48" xfId="0" applyNumberFormat="1" applyFont="1" applyFill="1" applyBorder="1" applyAlignment="1" applyProtection="1">
      <alignment horizontal="left" vertical="distributed"/>
    </xf>
    <xf numFmtId="0" fontId="4" fillId="0" borderId="49" xfId="0" applyNumberFormat="1" applyFont="1" applyFill="1" applyBorder="1" applyAlignment="1" applyProtection="1">
      <alignment horizontal="left" vertical="distributed"/>
    </xf>
    <xf numFmtId="0" fontId="4" fillId="0" borderId="50" xfId="0" applyNumberFormat="1" applyFont="1" applyFill="1" applyBorder="1" applyAlignment="1" applyProtection="1">
      <alignment horizontal="left" vertical="distributed"/>
    </xf>
    <xf numFmtId="0" fontId="3" fillId="0" borderId="8" xfId="0" applyNumberFormat="1" applyFont="1" applyFill="1" applyBorder="1" applyAlignment="1" applyProtection="1"/>
    <xf numFmtId="0" fontId="7" fillId="0" borderId="9" xfId="0" applyNumberFormat="1" applyFont="1" applyFill="1" applyBorder="1" applyAlignment="1" applyProtection="1"/>
    <xf numFmtId="0" fontId="7" fillId="0" borderId="10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>
      <alignment horizontal="justify"/>
    </xf>
    <xf numFmtId="0" fontId="1" fillId="0" borderId="0" xfId="0" applyNumberFormat="1" applyFont="1" applyFill="1" applyBorder="1" applyAlignment="1" applyProtection="1">
      <alignment horizontal="center" wrapText="1"/>
    </xf>
    <xf numFmtId="0" fontId="2" fillId="0" borderId="13" xfId="0" applyNumberFormat="1" applyFont="1" applyFill="1" applyBorder="1" applyAlignment="1" applyProtection="1">
      <alignment horizontal="center" vertical="center"/>
    </xf>
    <xf numFmtId="0" fontId="0" fillId="0" borderId="22" xfId="0" applyNumberFormat="1" applyFont="1" applyFill="1" applyBorder="1" applyAlignment="1" applyProtection="1">
      <alignment horizontal="center"/>
    </xf>
    <xf numFmtId="0" fontId="4" fillId="0" borderId="17" xfId="0" applyNumberFormat="1" applyFont="1" applyFill="1" applyBorder="1" applyAlignment="1" applyProtection="1">
      <alignment horizontal="distributed" vertical="center"/>
    </xf>
    <xf numFmtId="0" fontId="0" fillId="0" borderId="26" xfId="0" applyNumberFormat="1" applyFont="1" applyFill="1" applyBorder="1" applyAlignment="1" applyProtection="1">
      <alignment vertical="center"/>
    </xf>
    <xf numFmtId="0" fontId="4" fillId="0" borderId="15" xfId="0" applyNumberFormat="1" applyFont="1" applyFill="1" applyBorder="1" applyAlignment="1" applyProtection="1">
      <alignment horizontal="center" vertical="center" wrapText="1"/>
    </xf>
    <xf numFmtId="0" fontId="0" fillId="0" borderId="24" xfId="0" applyNumberFormat="1" applyFont="1" applyFill="1" applyBorder="1" applyAlignment="1" applyProtection="1">
      <alignment horizontal="center" vertical="center" wrapText="1"/>
    </xf>
    <xf numFmtId="0" fontId="2" fillId="0" borderId="14" xfId="0" applyNumberFormat="1" applyFont="1" applyFill="1" applyBorder="1" applyAlignment="1" applyProtection="1">
      <alignment horizontal="center" vertical="center" wrapText="1"/>
    </xf>
    <xf numFmtId="0" fontId="2" fillId="0" borderId="15" xfId="0" applyNumberFormat="1" applyFont="1" applyFill="1" applyBorder="1" applyAlignment="1" applyProtection="1">
      <alignment horizontal="center" vertical="center" wrapText="1"/>
    </xf>
    <xf numFmtId="0" fontId="2" fillId="0" borderId="16" xfId="0" applyNumberFormat="1" applyFont="1" applyFill="1" applyBorder="1" applyAlignment="1" applyProtection="1">
      <alignment horizontal="center" vertical="center" wrapText="1"/>
    </xf>
    <xf numFmtId="0" fontId="0" fillId="0" borderId="23" xfId="0" applyNumberFormat="1" applyFont="1" applyFill="1" applyBorder="1" applyAlignment="1" applyProtection="1">
      <alignment horizontal="center" vertical="center" wrapText="1"/>
    </xf>
    <xf numFmtId="0" fontId="0" fillId="0" borderId="25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4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horizontal="center" vertical="center"/>
    </xf>
    <xf numFmtId="0" fontId="4" fillId="0" borderId="4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/>
    <xf numFmtId="0" fontId="4" fillId="0" borderId="6" xfId="0" applyNumberFormat="1" applyFont="1" applyFill="1" applyBorder="1" applyAlignment="1" applyProtection="1"/>
    <xf numFmtId="0" fontId="4" fillId="0" borderId="7" xfId="0" applyNumberFormat="1" applyFont="1" applyFill="1" applyBorder="1" applyAlignment="1" applyProtection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C78"/>
  <sheetViews>
    <sheetView tabSelected="1" topLeftCell="B1" workbookViewId="0">
      <selection activeCell="O23" sqref="O23"/>
    </sheetView>
  </sheetViews>
  <sheetFormatPr defaultColWidth="9.140625" defaultRowHeight="15" customHeight="1" x14ac:dyDescent="0.25"/>
  <cols>
    <col min="1" max="1" width="4.28515625" style="1" customWidth="1"/>
    <col min="2" max="2" width="5.85546875" style="1" customWidth="1"/>
    <col min="3" max="6" width="9.140625" style="1" customWidth="1"/>
    <col min="7" max="7" width="7.28515625" style="1" customWidth="1"/>
    <col min="8" max="8" width="7.85546875" style="1" customWidth="1"/>
    <col min="9" max="9" width="10.7109375" style="1" customWidth="1"/>
    <col min="10" max="10" width="16.140625" style="1" customWidth="1"/>
    <col min="11" max="11" width="10.140625" style="1" customWidth="1"/>
    <col min="12" max="12" width="0.42578125" style="1" hidden="1" customWidth="1"/>
    <col min="13" max="13" width="2.42578125" style="1" hidden="1" customWidth="1"/>
    <col min="14" max="14" width="15" style="1" customWidth="1"/>
    <col min="15" max="15" width="10.85546875" style="1" customWidth="1"/>
    <col min="16" max="16" width="14" style="1" customWidth="1"/>
    <col min="17" max="17" width="11.28515625" style="1" customWidth="1"/>
    <col min="18" max="18" width="11" style="1" customWidth="1"/>
    <col min="19" max="37" width="9.140625" style="1" customWidth="1"/>
    <col min="38" max="16384" width="9.140625" style="1"/>
  </cols>
  <sheetData>
    <row r="2" spans="2:29" ht="0.75" customHeight="1" x14ac:dyDescent="0.25"/>
    <row r="3" spans="2:29" ht="0.75" hidden="1" customHeight="1" x14ac:dyDescent="0.25">
      <c r="B3" s="66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</row>
    <row r="4" spans="2:29" ht="44.25" customHeight="1" x14ac:dyDescent="0.25">
      <c r="B4" s="68" t="s">
        <v>20</v>
      </c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3"/>
      <c r="R4" s="2"/>
    </row>
    <row r="5" spans="2:29" ht="6" hidden="1" customHeight="1" x14ac:dyDescent="0.25"/>
    <row r="6" spans="2:29" ht="0.75" hidden="1" customHeight="1" x14ac:dyDescent="0.25">
      <c r="B6" s="121"/>
      <c r="C6" s="82"/>
      <c r="D6" s="82"/>
      <c r="E6" s="82"/>
      <c r="F6" s="82"/>
      <c r="G6" s="70"/>
      <c r="H6" s="71"/>
      <c r="I6" s="71"/>
      <c r="J6" s="71"/>
      <c r="K6" s="71"/>
      <c r="L6" s="71"/>
      <c r="M6" s="71"/>
      <c r="N6" s="71"/>
      <c r="O6" s="71"/>
      <c r="P6" s="71"/>
      <c r="Q6" s="71"/>
      <c r="R6" s="72"/>
      <c r="S6" s="4"/>
    </row>
    <row r="7" spans="2:29" ht="28.5" hidden="1" customHeight="1" x14ac:dyDescent="0.25">
      <c r="B7" s="122"/>
      <c r="C7" s="123"/>
      <c r="D7" s="123"/>
      <c r="E7" s="123"/>
      <c r="F7" s="123"/>
      <c r="G7" s="73"/>
      <c r="H7" s="74"/>
      <c r="I7" s="74"/>
      <c r="J7" s="74"/>
      <c r="K7" s="74"/>
      <c r="L7" s="74"/>
      <c r="M7" s="74"/>
      <c r="N7" s="74"/>
      <c r="O7" s="74"/>
      <c r="P7" s="74"/>
      <c r="Q7" s="74"/>
      <c r="R7" s="75"/>
      <c r="S7" s="5"/>
      <c r="T7" s="6"/>
      <c r="U7" s="6"/>
      <c r="V7" s="6"/>
      <c r="W7" s="6"/>
      <c r="X7" s="6"/>
      <c r="Y7" s="6"/>
      <c r="Z7" s="6"/>
      <c r="AA7" s="6"/>
      <c r="AB7" s="6"/>
      <c r="AC7" s="6"/>
    </row>
    <row r="8" spans="2:29" ht="27.75" hidden="1" customHeight="1" x14ac:dyDescent="0.25">
      <c r="B8" s="122"/>
      <c r="C8" s="123"/>
      <c r="D8" s="123"/>
      <c r="E8" s="123"/>
      <c r="F8" s="123"/>
      <c r="G8" s="73"/>
      <c r="H8" s="74"/>
      <c r="I8" s="74"/>
      <c r="J8" s="74"/>
      <c r="K8" s="74"/>
      <c r="L8" s="74"/>
      <c r="M8" s="74"/>
      <c r="N8" s="74"/>
      <c r="O8" s="74"/>
      <c r="P8" s="74"/>
      <c r="Q8" s="74"/>
      <c r="R8" s="75"/>
    </row>
    <row r="9" spans="2:29" ht="26.25" hidden="1" customHeight="1" x14ac:dyDescent="0.25">
      <c r="B9" s="122"/>
      <c r="C9" s="123"/>
      <c r="D9" s="123"/>
      <c r="E9" s="123"/>
      <c r="F9" s="123"/>
      <c r="G9" s="73"/>
      <c r="H9" s="74"/>
      <c r="I9" s="74"/>
      <c r="J9" s="74"/>
      <c r="K9" s="74"/>
      <c r="L9" s="74"/>
      <c r="M9" s="74"/>
      <c r="N9" s="74"/>
      <c r="O9" s="74"/>
      <c r="P9" s="74"/>
      <c r="Q9" s="74"/>
      <c r="R9" s="75"/>
    </row>
    <row r="10" spans="2:29" ht="28.5" hidden="1" customHeight="1" x14ac:dyDescent="0.25">
      <c r="B10" s="122"/>
      <c r="C10" s="123"/>
      <c r="D10" s="123"/>
      <c r="E10" s="123"/>
      <c r="F10" s="123"/>
      <c r="G10" s="73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5"/>
    </row>
    <row r="11" spans="2:29" ht="30" hidden="1" customHeight="1" x14ac:dyDescent="0.25">
      <c r="B11" s="122"/>
      <c r="C11" s="123"/>
      <c r="D11" s="123"/>
      <c r="E11" s="123"/>
      <c r="F11" s="123"/>
      <c r="G11" s="73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5"/>
    </row>
    <row r="12" spans="2:29" ht="30.75" hidden="1" customHeight="1" x14ac:dyDescent="0.25">
      <c r="B12" s="122"/>
      <c r="C12" s="123"/>
      <c r="D12" s="123"/>
      <c r="E12" s="123"/>
      <c r="F12" s="123"/>
      <c r="G12" s="73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5"/>
    </row>
    <row r="13" spans="2:29" ht="25.5" hidden="1" customHeight="1" x14ac:dyDescent="0.25">
      <c r="B13" s="122"/>
      <c r="C13" s="123"/>
      <c r="D13" s="123"/>
      <c r="E13" s="123"/>
      <c r="F13" s="123"/>
      <c r="G13" s="73"/>
      <c r="H13" s="74"/>
      <c r="I13" s="74"/>
      <c r="J13" s="74"/>
      <c r="K13" s="74"/>
      <c r="L13" s="74"/>
      <c r="M13" s="74"/>
      <c r="N13" s="74"/>
      <c r="O13" s="74"/>
      <c r="P13" s="74"/>
      <c r="Q13" s="74"/>
      <c r="R13" s="75"/>
    </row>
    <row r="14" spans="2:29" ht="26.25" hidden="1" customHeight="1" x14ac:dyDescent="0.25">
      <c r="B14" s="122"/>
      <c r="C14" s="123"/>
      <c r="D14" s="123"/>
      <c r="E14" s="123"/>
      <c r="F14" s="123"/>
      <c r="G14" s="73"/>
      <c r="H14" s="74"/>
      <c r="I14" s="74"/>
      <c r="J14" s="74"/>
      <c r="K14" s="74"/>
      <c r="L14" s="74"/>
      <c r="M14" s="74"/>
      <c r="N14" s="74"/>
      <c r="O14" s="74"/>
      <c r="P14" s="74"/>
      <c r="Q14" s="74"/>
      <c r="R14" s="75"/>
    </row>
    <row r="15" spans="2:29" ht="24.75" hidden="1" customHeight="1" x14ac:dyDescent="0.25">
      <c r="B15" s="122"/>
      <c r="C15" s="123"/>
      <c r="D15" s="123"/>
      <c r="E15" s="123"/>
      <c r="F15" s="123"/>
      <c r="G15" s="73"/>
      <c r="H15" s="74"/>
      <c r="I15" s="74"/>
      <c r="J15" s="74"/>
      <c r="K15" s="74"/>
      <c r="L15" s="74"/>
      <c r="M15" s="74"/>
      <c r="N15" s="74"/>
      <c r="O15" s="74"/>
      <c r="P15" s="74"/>
      <c r="Q15" s="74"/>
      <c r="R15" s="75"/>
    </row>
    <row r="16" spans="2:29" ht="24.75" hidden="1" customHeight="1" x14ac:dyDescent="0.25">
      <c r="B16" s="124"/>
      <c r="C16" s="125"/>
      <c r="D16" s="125"/>
      <c r="E16" s="125"/>
      <c r="F16" s="125"/>
      <c r="G16" s="73"/>
      <c r="H16" s="74"/>
      <c r="I16" s="74"/>
      <c r="J16" s="74"/>
      <c r="K16" s="74"/>
      <c r="L16" s="74"/>
      <c r="M16" s="74"/>
      <c r="N16" s="74"/>
      <c r="O16" s="74"/>
      <c r="P16" s="74"/>
      <c r="Q16" s="74"/>
      <c r="R16" s="75"/>
    </row>
    <row r="17" spans="1:18" ht="30" hidden="1" customHeight="1" x14ac:dyDescent="0.25">
      <c r="B17" s="124"/>
      <c r="C17" s="125"/>
      <c r="D17" s="125"/>
      <c r="E17" s="125"/>
      <c r="F17" s="125"/>
      <c r="G17" s="73"/>
      <c r="H17" s="74"/>
      <c r="I17" s="74"/>
      <c r="J17" s="74"/>
      <c r="K17" s="74"/>
      <c r="L17" s="74"/>
      <c r="M17" s="74"/>
      <c r="N17" s="74"/>
      <c r="O17" s="74"/>
      <c r="P17" s="74"/>
      <c r="Q17" s="74"/>
      <c r="R17" s="75"/>
    </row>
    <row r="18" spans="1:18" ht="30.75" hidden="1" customHeight="1" x14ac:dyDescent="0.25">
      <c r="B18" s="126"/>
      <c r="C18" s="127"/>
      <c r="D18" s="127"/>
      <c r="E18" s="127"/>
      <c r="F18" s="127"/>
      <c r="G18" s="73"/>
      <c r="H18" s="74"/>
      <c r="I18" s="74"/>
      <c r="J18" s="74"/>
      <c r="K18" s="74"/>
      <c r="L18" s="74"/>
      <c r="M18" s="74"/>
      <c r="N18" s="74"/>
      <c r="O18" s="74"/>
      <c r="P18" s="74"/>
      <c r="Q18" s="74"/>
      <c r="R18" s="75"/>
    </row>
    <row r="19" spans="1:18" hidden="1" x14ac:dyDescent="0.25">
      <c r="B19" s="76"/>
      <c r="C19" s="77"/>
      <c r="D19" s="77"/>
      <c r="E19" s="77"/>
      <c r="F19" s="78"/>
      <c r="G19" s="76"/>
      <c r="H19" s="77"/>
      <c r="I19" s="77"/>
      <c r="J19" s="77"/>
      <c r="K19" s="77"/>
      <c r="L19" s="77"/>
      <c r="M19" s="77"/>
      <c r="N19" s="77"/>
      <c r="O19" s="77"/>
      <c r="P19" s="77"/>
      <c r="Q19" s="77"/>
      <c r="R19" s="79"/>
    </row>
    <row r="20" spans="1:18" hidden="1" x14ac:dyDescent="0.25">
      <c r="B20" s="80"/>
      <c r="C20" s="81"/>
      <c r="D20" s="81"/>
      <c r="E20" s="81"/>
      <c r="F20" s="81"/>
      <c r="G20" s="81"/>
      <c r="H20" s="81"/>
      <c r="I20" s="81"/>
      <c r="J20" s="81"/>
      <c r="K20" s="81"/>
      <c r="L20" s="81"/>
      <c r="M20" s="81"/>
      <c r="N20" s="81"/>
      <c r="O20" s="81"/>
      <c r="P20" s="81"/>
      <c r="Q20" s="82"/>
      <c r="R20" s="72"/>
    </row>
    <row r="21" spans="1:18" ht="35.25" customHeight="1" x14ac:dyDescent="0.25">
      <c r="B21" s="110" t="s">
        <v>0</v>
      </c>
      <c r="C21" s="116" t="s">
        <v>1</v>
      </c>
      <c r="D21" s="117"/>
      <c r="E21" s="117"/>
      <c r="F21" s="118"/>
      <c r="G21" s="112" t="s">
        <v>2</v>
      </c>
      <c r="H21" s="114" t="s">
        <v>3</v>
      </c>
      <c r="I21" s="83" t="s">
        <v>21</v>
      </c>
      <c r="J21" s="84"/>
      <c r="K21" s="83" t="s">
        <v>22</v>
      </c>
      <c r="L21" s="85"/>
      <c r="M21" s="85"/>
      <c r="N21" s="84"/>
      <c r="O21" s="83" t="s">
        <v>23</v>
      </c>
      <c r="P21" s="84"/>
      <c r="Q21" s="7"/>
      <c r="R21" s="8"/>
    </row>
    <row r="22" spans="1:18" ht="69.75" customHeight="1" x14ac:dyDescent="0.25">
      <c r="B22" s="111"/>
      <c r="C22" s="119"/>
      <c r="D22" s="115"/>
      <c r="E22" s="115"/>
      <c r="F22" s="120"/>
      <c r="G22" s="113"/>
      <c r="H22" s="115"/>
      <c r="I22" s="9" t="s">
        <v>4</v>
      </c>
      <c r="J22" s="9" t="s">
        <v>5</v>
      </c>
      <c r="K22" s="9" t="s">
        <v>4</v>
      </c>
      <c r="L22" s="9" t="s">
        <v>6</v>
      </c>
      <c r="M22" s="10" t="s">
        <v>7</v>
      </c>
      <c r="N22" s="9" t="s">
        <v>5</v>
      </c>
      <c r="O22" s="9" t="s">
        <v>4</v>
      </c>
      <c r="P22" s="11" t="s">
        <v>5</v>
      </c>
      <c r="Q22" s="12"/>
      <c r="R22" s="13"/>
    </row>
    <row r="23" spans="1:18" ht="54" customHeight="1" x14ac:dyDescent="0.25">
      <c r="A23" s="14"/>
      <c r="B23" s="15">
        <v>1</v>
      </c>
      <c r="C23" s="86" t="s">
        <v>16</v>
      </c>
      <c r="D23" s="87"/>
      <c r="E23" s="87"/>
      <c r="F23" s="88"/>
      <c r="G23" s="16" t="s">
        <v>8</v>
      </c>
      <c r="H23" s="17">
        <v>486.3</v>
      </c>
      <c r="I23" s="18">
        <v>163</v>
      </c>
      <c r="J23" s="18">
        <f>I23*H23</f>
        <v>79266.900000000009</v>
      </c>
      <c r="K23" s="18">
        <v>168</v>
      </c>
      <c r="L23" s="19"/>
      <c r="M23" s="19"/>
      <c r="N23" s="18">
        <f>K23*H23</f>
        <v>81698.400000000009</v>
      </c>
      <c r="O23" s="18">
        <v>172</v>
      </c>
      <c r="P23" s="18">
        <f>O23*H23</f>
        <v>83643.600000000006</v>
      </c>
      <c r="Q23" s="20"/>
      <c r="R23" s="13"/>
    </row>
    <row r="24" spans="1:18" ht="69.75" hidden="1" customHeight="1" x14ac:dyDescent="0.25">
      <c r="B24" s="21"/>
      <c r="C24" s="86"/>
      <c r="D24" s="87"/>
      <c r="E24" s="87"/>
      <c r="F24" s="88"/>
      <c r="G24" s="16"/>
      <c r="H24" s="22"/>
      <c r="I24" s="23"/>
      <c r="J24" s="18"/>
      <c r="K24" s="23"/>
      <c r="L24" s="24"/>
      <c r="M24" s="24"/>
      <c r="N24" s="18"/>
      <c r="O24" s="23"/>
      <c r="P24" s="18"/>
      <c r="Q24" s="20"/>
      <c r="R24" s="13"/>
    </row>
    <row r="25" spans="1:18" ht="59.25" hidden="1" customHeight="1" x14ac:dyDescent="0.25">
      <c r="B25" s="15"/>
      <c r="C25" s="86"/>
      <c r="D25" s="87"/>
      <c r="E25" s="87"/>
      <c r="F25" s="88"/>
      <c r="G25" s="25"/>
      <c r="H25" s="22"/>
      <c r="I25" s="23"/>
      <c r="J25" s="18"/>
      <c r="K25" s="23"/>
      <c r="L25" s="24"/>
      <c r="M25" s="24"/>
      <c r="N25" s="18"/>
      <c r="O25" s="23"/>
      <c r="P25" s="18"/>
      <c r="Q25" s="20"/>
      <c r="R25" s="13"/>
    </row>
    <row r="26" spans="1:18" ht="39" hidden="1" customHeight="1" x14ac:dyDescent="0.25">
      <c r="B26" s="21"/>
      <c r="C26" s="86"/>
      <c r="D26" s="87"/>
      <c r="E26" s="87"/>
      <c r="F26" s="88"/>
      <c r="G26" s="26"/>
      <c r="H26" s="27"/>
      <c r="I26" s="28"/>
      <c r="J26" s="18"/>
      <c r="K26" s="28"/>
      <c r="L26" s="29"/>
      <c r="M26" s="29"/>
      <c r="N26" s="18"/>
      <c r="O26" s="28"/>
      <c r="P26" s="18"/>
      <c r="Q26" s="20"/>
      <c r="R26" s="13"/>
    </row>
    <row r="27" spans="1:18" ht="33.75" customHeight="1" x14ac:dyDescent="0.25">
      <c r="B27" s="30"/>
      <c r="C27" s="89" t="s">
        <v>9</v>
      </c>
      <c r="D27" s="90"/>
      <c r="E27" s="90"/>
      <c r="F27" s="91"/>
      <c r="G27" s="30"/>
      <c r="H27" s="31"/>
      <c r="I27" s="32"/>
      <c r="J27" s="33">
        <f>J26+J25+J24+J23</f>
        <v>79266.900000000009</v>
      </c>
      <c r="K27" s="32"/>
      <c r="L27" s="34"/>
      <c r="M27" s="34"/>
      <c r="N27" s="33">
        <f>N26+N25+N24+N23</f>
        <v>81698.400000000009</v>
      </c>
      <c r="O27" s="35"/>
      <c r="P27" s="36">
        <f>P26+P25+P24+P23</f>
        <v>83643.600000000006</v>
      </c>
      <c r="Q27" s="20"/>
      <c r="R27" s="13"/>
    </row>
    <row r="28" spans="1:18" ht="61.5" hidden="1" customHeight="1" x14ac:dyDescent="0.25">
      <c r="B28" s="37">
        <v>2</v>
      </c>
      <c r="C28" s="92"/>
      <c r="D28" s="93"/>
      <c r="E28" s="93"/>
      <c r="F28" s="94"/>
      <c r="G28" s="38"/>
      <c r="H28" s="39"/>
      <c r="I28" s="40"/>
      <c r="J28" s="41"/>
      <c r="K28" s="40"/>
      <c r="L28" s="42"/>
      <c r="M28" s="42"/>
      <c r="N28" s="33"/>
      <c r="O28" s="40"/>
      <c r="P28" s="36"/>
      <c r="Q28" s="43"/>
      <c r="R28" s="44"/>
    </row>
    <row r="29" spans="1:18" ht="28.5" hidden="1" customHeight="1" x14ac:dyDescent="0.25">
      <c r="B29" s="37"/>
      <c r="C29" s="95"/>
      <c r="D29" s="96"/>
      <c r="E29" s="96"/>
      <c r="F29" s="97"/>
      <c r="G29" s="38"/>
      <c r="H29" s="39"/>
      <c r="I29" s="40"/>
      <c r="J29" s="41"/>
      <c r="K29" s="40"/>
      <c r="L29" s="42"/>
      <c r="M29" s="42"/>
      <c r="N29" s="33"/>
      <c r="O29" s="45"/>
      <c r="P29" s="36"/>
      <c r="Q29" s="46"/>
      <c r="R29" s="44"/>
    </row>
    <row r="30" spans="1:18" ht="28.5" hidden="1" customHeight="1" x14ac:dyDescent="0.25">
      <c r="B30" s="37"/>
      <c r="C30" s="95"/>
      <c r="D30" s="96"/>
      <c r="E30" s="96"/>
      <c r="F30" s="97"/>
      <c r="G30" s="38"/>
      <c r="H30" s="39"/>
      <c r="I30" s="40"/>
      <c r="J30" s="41"/>
      <c r="K30" s="40"/>
      <c r="L30" s="42"/>
      <c r="M30" s="42"/>
      <c r="N30" s="33"/>
      <c r="O30" s="45"/>
      <c r="P30" s="36"/>
      <c r="Q30" s="46"/>
      <c r="R30" s="44"/>
    </row>
    <row r="31" spans="1:18" ht="28.5" hidden="1" customHeight="1" x14ac:dyDescent="0.25">
      <c r="B31" s="37"/>
      <c r="C31" s="95"/>
      <c r="D31" s="96"/>
      <c r="E31" s="96"/>
      <c r="F31" s="97"/>
      <c r="G31" s="38"/>
      <c r="H31" s="39"/>
      <c r="I31" s="40"/>
      <c r="J31" s="41"/>
      <c r="K31" s="40"/>
      <c r="L31" s="42"/>
      <c r="M31" s="42"/>
      <c r="N31" s="33"/>
      <c r="O31" s="45"/>
      <c r="P31" s="36"/>
      <c r="Q31" s="43"/>
      <c r="R31" s="44"/>
    </row>
    <row r="32" spans="1:18" ht="28.5" hidden="1" customHeight="1" x14ac:dyDescent="0.25">
      <c r="B32" s="37"/>
      <c r="C32" s="95"/>
      <c r="D32" s="96"/>
      <c r="E32" s="96"/>
      <c r="F32" s="97"/>
      <c r="G32" s="38"/>
      <c r="H32" s="39"/>
      <c r="I32" s="40"/>
      <c r="J32" s="41"/>
      <c r="K32" s="40"/>
      <c r="L32" s="42"/>
      <c r="M32" s="42"/>
      <c r="N32" s="33"/>
      <c r="O32" s="45"/>
      <c r="P32" s="36"/>
      <c r="Q32" s="46"/>
      <c r="R32" s="44"/>
    </row>
    <row r="33" spans="2:18" ht="28.5" hidden="1" customHeight="1" x14ac:dyDescent="0.25">
      <c r="B33" s="37"/>
      <c r="C33" s="95"/>
      <c r="D33" s="96"/>
      <c r="E33" s="96"/>
      <c r="F33" s="97"/>
      <c r="G33" s="38"/>
      <c r="H33" s="39"/>
      <c r="I33" s="40"/>
      <c r="J33" s="41"/>
      <c r="K33" s="40"/>
      <c r="L33" s="42"/>
      <c r="M33" s="42"/>
      <c r="N33" s="33"/>
      <c r="O33" s="45"/>
      <c r="P33" s="36"/>
      <c r="Q33" s="46"/>
      <c r="R33" s="44"/>
    </row>
    <row r="34" spans="2:18" ht="28.5" hidden="1" customHeight="1" x14ac:dyDescent="0.25">
      <c r="B34" s="37"/>
      <c r="C34" s="95"/>
      <c r="D34" s="96"/>
      <c r="E34" s="96"/>
      <c r="F34" s="97"/>
      <c r="G34" s="38"/>
      <c r="H34" s="39"/>
      <c r="I34" s="40"/>
      <c r="J34" s="41"/>
      <c r="K34" s="40"/>
      <c r="L34" s="42"/>
      <c r="M34" s="42"/>
      <c r="N34" s="33"/>
      <c r="O34" s="45"/>
      <c r="P34" s="36"/>
      <c r="Q34" s="46"/>
      <c r="R34" s="44"/>
    </row>
    <row r="35" spans="2:18" ht="28.5" hidden="1" customHeight="1" x14ac:dyDescent="0.25">
      <c r="B35" s="37"/>
      <c r="C35" s="95"/>
      <c r="D35" s="96"/>
      <c r="E35" s="96"/>
      <c r="F35" s="97"/>
      <c r="G35" s="38"/>
      <c r="H35" s="39"/>
      <c r="I35" s="40"/>
      <c r="J35" s="41"/>
      <c r="K35" s="40"/>
      <c r="L35" s="42"/>
      <c r="M35" s="42"/>
      <c r="N35" s="33"/>
      <c r="O35" s="45"/>
      <c r="P35" s="36"/>
      <c r="Q35" s="46"/>
      <c r="R35" s="44"/>
    </row>
    <row r="36" spans="2:18" ht="28.5" hidden="1" customHeight="1" x14ac:dyDescent="0.25">
      <c r="B36" s="37"/>
      <c r="C36" s="98"/>
      <c r="D36" s="99"/>
      <c r="E36" s="99"/>
      <c r="F36" s="100"/>
      <c r="G36" s="38"/>
      <c r="H36" s="39"/>
      <c r="I36" s="40"/>
      <c r="J36" s="41"/>
      <c r="K36" s="40"/>
      <c r="L36" s="42"/>
      <c r="M36" s="42"/>
      <c r="N36" s="33"/>
      <c r="O36" s="45"/>
      <c r="P36" s="36"/>
      <c r="Q36" s="46"/>
      <c r="R36" s="44"/>
    </row>
    <row r="37" spans="2:18" ht="28.5" hidden="1" customHeight="1" x14ac:dyDescent="0.25">
      <c r="B37" s="37"/>
      <c r="C37" s="98"/>
      <c r="D37" s="99"/>
      <c r="E37" s="99"/>
      <c r="F37" s="100"/>
      <c r="G37" s="38"/>
      <c r="H37" s="39"/>
      <c r="I37" s="40"/>
      <c r="J37" s="41"/>
      <c r="K37" s="40"/>
      <c r="L37" s="42"/>
      <c r="M37" s="42"/>
      <c r="N37" s="33"/>
      <c r="O37" s="45"/>
      <c r="P37" s="36"/>
      <c r="Q37" s="46"/>
      <c r="R37" s="44"/>
    </row>
    <row r="38" spans="2:18" ht="28.5" hidden="1" customHeight="1" x14ac:dyDescent="0.25">
      <c r="B38" s="37"/>
      <c r="C38" s="98"/>
      <c r="D38" s="99"/>
      <c r="E38" s="99"/>
      <c r="F38" s="100"/>
      <c r="G38" s="38"/>
      <c r="H38" s="39"/>
      <c r="I38" s="40"/>
      <c r="J38" s="41"/>
      <c r="K38" s="40"/>
      <c r="L38" s="42"/>
      <c r="M38" s="42"/>
      <c r="N38" s="33"/>
      <c r="O38" s="45"/>
      <c r="P38" s="36"/>
      <c r="Q38" s="46"/>
      <c r="R38" s="44"/>
    </row>
    <row r="39" spans="2:18" ht="27.75" hidden="1" customHeight="1" x14ac:dyDescent="0.25">
      <c r="B39" s="37"/>
      <c r="C39" s="98"/>
      <c r="D39" s="99"/>
      <c r="E39" s="99"/>
      <c r="F39" s="100"/>
      <c r="G39" s="38"/>
      <c r="H39" s="39"/>
      <c r="I39" s="40"/>
      <c r="J39" s="41"/>
      <c r="K39" s="40"/>
      <c r="L39" s="42"/>
      <c r="M39" s="42"/>
      <c r="N39" s="33"/>
      <c r="O39" s="45"/>
      <c r="P39" s="36"/>
      <c r="Q39" s="46"/>
      <c r="R39" s="44"/>
    </row>
    <row r="40" spans="2:18" ht="28.5" hidden="1" customHeight="1" x14ac:dyDescent="0.25">
      <c r="B40" s="37"/>
      <c r="C40" s="98"/>
      <c r="D40" s="99"/>
      <c r="E40" s="99"/>
      <c r="F40" s="100"/>
      <c r="G40" s="38"/>
      <c r="H40" s="39"/>
      <c r="I40" s="40"/>
      <c r="J40" s="41"/>
      <c r="K40" s="40"/>
      <c r="L40" s="42"/>
      <c r="M40" s="42"/>
      <c r="N40" s="33"/>
      <c r="O40" s="45"/>
      <c r="P40" s="36"/>
      <c r="Q40" s="43"/>
      <c r="R40" s="44"/>
    </row>
    <row r="41" spans="2:18" ht="28.5" hidden="1" customHeight="1" x14ac:dyDescent="0.25">
      <c r="B41" s="37"/>
      <c r="C41" s="98"/>
      <c r="D41" s="99"/>
      <c r="E41" s="99"/>
      <c r="F41" s="100"/>
      <c r="G41" s="38"/>
      <c r="H41" s="39"/>
      <c r="I41" s="40"/>
      <c r="J41" s="41"/>
      <c r="K41" s="40"/>
      <c r="L41" s="42"/>
      <c r="M41" s="42"/>
      <c r="N41" s="33"/>
      <c r="O41" s="45"/>
      <c r="P41" s="36"/>
      <c r="Q41" s="43"/>
      <c r="R41" s="44"/>
    </row>
    <row r="42" spans="2:18" ht="28.5" hidden="1" customHeight="1" x14ac:dyDescent="0.25">
      <c r="B42" s="37"/>
      <c r="C42" s="98"/>
      <c r="D42" s="99"/>
      <c r="E42" s="99"/>
      <c r="F42" s="100"/>
      <c r="G42" s="38"/>
      <c r="H42" s="39"/>
      <c r="I42" s="40"/>
      <c r="J42" s="41"/>
      <c r="K42" s="40"/>
      <c r="L42" s="42"/>
      <c r="M42" s="42"/>
      <c r="N42" s="33"/>
      <c r="O42" s="45"/>
      <c r="P42" s="36"/>
    </row>
    <row r="43" spans="2:18" ht="28.5" hidden="1" customHeight="1" x14ac:dyDescent="0.25">
      <c r="B43" s="37"/>
      <c r="C43" s="98"/>
      <c r="D43" s="99"/>
      <c r="E43" s="99"/>
      <c r="F43" s="100"/>
      <c r="G43" s="38"/>
      <c r="H43" s="39"/>
      <c r="I43" s="40"/>
      <c r="J43" s="41"/>
      <c r="K43" s="40"/>
      <c r="L43" s="42"/>
      <c r="M43" s="42"/>
      <c r="N43" s="33"/>
      <c r="O43" s="45"/>
      <c r="P43" s="36"/>
      <c r="Q43" s="47"/>
      <c r="R43" s="47"/>
    </row>
    <row r="44" spans="2:18" ht="28.5" hidden="1" customHeight="1" x14ac:dyDescent="0.25">
      <c r="B44" s="37"/>
      <c r="C44" s="98"/>
      <c r="D44" s="99"/>
      <c r="E44" s="99"/>
      <c r="F44" s="100"/>
      <c r="G44" s="38"/>
      <c r="H44" s="39"/>
      <c r="I44" s="40"/>
      <c r="J44" s="41"/>
      <c r="K44" s="40"/>
      <c r="L44" s="42"/>
      <c r="M44" s="42"/>
      <c r="N44" s="33"/>
      <c r="O44" s="45"/>
      <c r="P44" s="36"/>
    </row>
    <row r="45" spans="2:18" ht="28.5" hidden="1" customHeight="1" x14ac:dyDescent="0.25">
      <c r="B45" s="37"/>
      <c r="C45" s="98"/>
      <c r="D45" s="99"/>
      <c r="E45" s="99"/>
      <c r="F45" s="100"/>
      <c r="G45" s="38"/>
      <c r="H45" s="39"/>
      <c r="I45" s="40"/>
      <c r="J45" s="41"/>
      <c r="K45" s="40"/>
      <c r="L45" s="42"/>
      <c r="M45" s="42"/>
      <c r="N45" s="33"/>
      <c r="O45" s="45"/>
      <c r="P45" s="36"/>
    </row>
    <row r="46" spans="2:18" ht="0.75" hidden="1" customHeight="1" x14ac:dyDescent="0.25">
      <c r="B46" s="37"/>
      <c r="C46" s="98"/>
      <c r="D46" s="99"/>
      <c r="E46" s="99"/>
      <c r="F46" s="100"/>
      <c r="G46" s="38"/>
      <c r="H46" s="39"/>
      <c r="I46" s="40"/>
      <c r="J46" s="41"/>
      <c r="K46" s="40"/>
      <c r="L46" s="42"/>
      <c r="M46" s="42"/>
      <c r="N46" s="33"/>
      <c r="O46" s="45"/>
      <c r="P46" s="36"/>
    </row>
    <row r="47" spans="2:18" ht="12.75" hidden="1" customHeight="1" x14ac:dyDescent="0.25">
      <c r="B47" s="37"/>
      <c r="C47" s="98"/>
      <c r="D47" s="99"/>
      <c r="E47" s="99"/>
      <c r="F47" s="100"/>
      <c r="G47" s="38"/>
      <c r="H47" s="39"/>
      <c r="I47" s="40"/>
      <c r="J47" s="41"/>
      <c r="K47" s="40"/>
      <c r="L47" s="42"/>
      <c r="M47" s="42"/>
      <c r="N47" s="33"/>
      <c r="O47" s="45"/>
      <c r="P47" s="36"/>
    </row>
    <row r="48" spans="2:18" ht="21" hidden="1" customHeight="1" x14ac:dyDescent="0.25">
      <c r="B48" s="37">
        <v>3</v>
      </c>
      <c r="C48" s="98"/>
      <c r="D48" s="99"/>
      <c r="E48" s="99"/>
      <c r="F48" s="100"/>
      <c r="G48" s="38"/>
      <c r="H48" s="39"/>
      <c r="I48" s="40"/>
      <c r="J48" s="41"/>
      <c r="K48" s="40"/>
      <c r="L48" s="42"/>
      <c r="M48" s="42"/>
      <c r="N48" s="33"/>
      <c r="O48" s="48"/>
      <c r="P48" s="36"/>
    </row>
    <row r="49" spans="2:16" ht="30.75" hidden="1" customHeight="1" x14ac:dyDescent="0.25">
      <c r="B49" s="37">
        <v>4</v>
      </c>
      <c r="C49" s="98"/>
      <c r="D49" s="99"/>
      <c r="E49" s="99"/>
      <c r="F49" s="100"/>
      <c r="G49" s="38"/>
      <c r="H49" s="39"/>
      <c r="I49" s="40"/>
      <c r="J49" s="41"/>
      <c r="K49" s="40"/>
      <c r="L49" s="42"/>
      <c r="M49" s="42"/>
      <c r="N49" s="33"/>
      <c r="O49" s="48"/>
      <c r="P49" s="36"/>
    </row>
    <row r="50" spans="2:16" ht="15" hidden="1" customHeight="1" x14ac:dyDescent="0.25">
      <c r="B50" s="37"/>
      <c r="C50" s="98"/>
      <c r="D50" s="99"/>
      <c r="E50" s="99"/>
      <c r="F50" s="100"/>
      <c r="G50" s="38"/>
      <c r="H50" s="39"/>
      <c r="I50" s="40"/>
      <c r="J50" s="41"/>
      <c r="K50" s="40"/>
      <c r="L50" s="42"/>
      <c r="M50" s="42"/>
      <c r="N50" s="33"/>
      <c r="O50" s="48"/>
      <c r="P50" s="36"/>
    </row>
    <row r="51" spans="2:16" ht="13.5" hidden="1" customHeight="1" x14ac:dyDescent="0.25">
      <c r="B51" s="37"/>
      <c r="C51" s="98"/>
      <c r="D51" s="99"/>
      <c r="E51" s="99"/>
      <c r="F51" s="100"/>
      <c r="G51" s="38"/>
      <c r="H51" s="39"/>
      <c r="I51" s="40"/>
      <c r="J51" s="41"/>
      <c r="K51" s="40"/>
      <c r="L51" s="42"/>
      <c r="M51" s="42"/>
      <c r="N51" s="33"/>
      <c r="O51" s="48"/>
      <c r="P51" s="36"/>
    </row>
    <row r="52" spans="2:16" ht="26.25" hidden="1" customHeight="1" x14ac:dyDescent="0.25">
      <c r="B52" s="37"/>
      <c r="C52" s="98"/>
      <c r="D52" s="99"/>
      <c r="E52" s="99"/>
      <c r="F52" s="100"/>
      <c r="G52" s="38"/>
      <c r="H52" s="39"/>
      <c r="I52" s="40"/>
      <c r="J52" s="41"/>
      <c r="K52" s="40"/>
      <c r="L52" s="42"/>
      <c r="M52" s="42"/>
      <c r="N52" s="33"/>
      <c r="O52" s="48"/>
      <c r="P52" s="36"/>
    </row>
    <row r="53" spans="2:16" ht="14.25" hidden="1" customHeight="1" x14ac:dyDescent="0.25">
      <c r="B53" s="37"/>
      <c r="C53" s="98"/>
      <c r="D53" s="99"/>
      <c r="E53" s="99"/>
      <c r="F53" s="100"/>
      <c r="G53" s="38"/>
      <c r="H53" s="39"/>
      <c r="I53" s="40"/>
      <c r="J53" s="41"/>
      <c r="K53" s="40"/>
      <c r="L53" s="42"/>
      <c r="M53" s="42"/>
      <c r="N53" s="33"/>
      <c r="O53" s="48"/>
      <c r="P53" s="36"/>
    </row>
    <row r="54" spans="2:16" ht="29.25" hidden="1" customHeight="1" x14ac:dyDescent="0.25">
      <c r="B54" s="37"/>
      <c r="C54" s="92"/>
      <c r="D54" s="96"/>
      <c r="E54" s="96"/>
      <c r="F54" s="97"/>
      <c r="G54" s="38"/>
      <c r="H54" s="39"/>
      <c r="I54" s="40"/>
      <c r="J54" s="41"/>
      <c r="K54" s="40"/>
      <c r="L54" s="42"/>
      <c r="M54" s="42"/>
      <c r="N54" s="33"/>
      <c r="O54" s="48"/>
      <c r="P54" s="36"/>
    </row>
    <row r="55" spans="2:16" ht="14.25" hidden="1" customHeight="1" x14ac:dyDescent="0.25">
      <c r="B55" s="37"/>
      <c r="C55" s="101"/>
      <c r="D55" s="99"/>
      <c r="E55" s="99"/>
      <c r="F55" s="100"/>
      <c r="G55" s="38"/>
      <c r="H55" s="39"/>
      <c r="I55" s="40"/>
      <c r="J55" s="41"/>
      <c r="K55" s="40"/>
      <c r="L55" s="42"/>
      <c r="M55" s="42"/>
      <c r="N55" s="33"/>
      <c r="O55" s="48"/>
      <c r="P55" s="36"/>
    </row>
    <row r="56" spans="2:16" ht="16.5" hidden="1" customHeight="1" x14ac:dyDescent="0.25">
      <c r="B56" s="37"/>
      <c r="C56" s="98"/>
      <c r="D56" s="99"/>
      <c r="E56" s="99"/>
      <c r="F56" s="100"/>
      <c r="G56" s="38"/>
      <c r="H56" s="39"/>
      <c r="I56" s="40"/>
      <c r="J56" s="41"/>
      <c r="K56" s="40"/>
      <c r="L56" s="42"/>
      <c r="M56" s="42"/>
      <c r="N56" s="33"/>
      <c r="O56" s="48"/>
      <c r="P56" s="36"/>
    </row>
    <row r="57" spans="2:16" ht="17.25" hidden="1" customHeight="1" x14ac:dyDescent="0.25">
      <c r="B57" s="37"/>
      <c r="C57" s="98"/>
      <c r="D57" s="99"/>
      <c r="E57" s="99"/>
      <c r="F57" s="100"/>
      <c r="G57" s="38"/>
      <c r="H57" s="39"/>
      <c r="I57" s="40"/>
      <c r="J57" s="41"/>
      <c r="K57" s="40"/>
      <c r="L57" s="42"/>
      <c r="M57" s="42"/>
      <c r="N57" s="33"/>
      <c r="O57" s="48"/>
      <c r="P57" s="36"/>
    </row>
    <row r="58" spans="2:16" ht="29.25" hidden="1" customHeight="1" x14ac:dyDescent="0.25">
      <c r="B58" s="37"/>
      <c r="C58" s="98"/>
      <c r="D58" s="99"/>
      <c r="E58" s="99"/>
      <c r="F58" s="100"/>
      <c r="G58" s="38"/>
      <c r="H58" s="39"/>
      <c r="I58" s="40"/>
      <c r="J58" s="41">
        <f>I58*H58</f>
        <v>0</v>
      </c>
      <c r="K58" s="40"/>
      <c r="L58" s="42"/>
      <c r="M58" s="42"/>
      <c r="N58" s="41"/>
      <c r="O58" s="48"/>
      <c r="P58" s="49"/>
    </row>
    <row r="59" spans="2:16" ht="17.25" hidden="1" customHeight="1" x14ac:dyDescent="0.25">
      <c r="B59" s="37"/>
      <c r="C59" s="98"/>
      <c r="D59" s="99"/>
      <c r="E59" s="99"/>
      <c r="F59" s="100"/>
      <c r="G59" s="38"/>
      <c r="H59" s="39"/>
      <c r="I59" s="40"/>
      <c r="J59" s="41"/>
      <c r="K59" s="40"/>
      <c r="L59" s="42"/>
      <c r="M59" s="42"/>
      <c r="N59" s="41"/>
      <c r="O59" s="48"/>
      <c r="P59" s="49"/>
    </row>
    <row r="60" spans="2:16" ht="17.25" hidden="1" customHeight="1" x14ac:dyDescent="0.25">
      <c r="B60" s="37"/>
      <c r="C60" s="98"/>
      <c r="D60" s="99"/>
      <c r="E60" s="99"/>
      <c r="F60" s="100"/>
      <c r="G60" s="38"/>
      <c r="H60" s="39"/>
      <c r="I60" s="40"/>
      <c r="J60" s="41"/>
      <c r="K60" s="40"/>
      <c r="L60" s="42"/>
      <c r="M60" s="42"/>
      <c r="N60" s="41"/>
      <c r="O60" s="48"/>
      <c r="P60" s="49"/>
    </row>
    <row r="61" spans="2:16" ht="20.25" hidden="1" customHeight="1" x14ac:dyDescent="0.25">
      <c r="B61" s="37"/>
      <c r="C61" s="98"/>
      <c r="D61" s="99"/>
      <c r="E61" s="99"/>
      <c r="F61" s="100"/>
      <c r="G61" s="38"/>
      <c r="H61" s="39"/>
      <c r="I61" s="40"/>
      <c r="J61" s="41"/>
      <c r="K61" s="40"/>
      <c r="L61" s="42"/>
      <c r="M61" s="42"/>
      <c r="N61" s="41"/>
      <c r="O61" s="48"/>
      <c r="P61" s="49"/>
    </row>
    <row r="62" spans="2:16" ht="26.25" hidden="1" customHeight="1" x14ac:dyDescent="0.25">
      <c r="B62" s="50"/>
      <c r="C62" s="102"/>
      <c r="D62" s="103"/>
      <c r="E62" s="103"/>
      <c r="F62" s="104"/>
      <c r="G62" s="51"/>
      <c r="H62" s="52"/>
      <c r="I62" s="53"/>
      <c r="J62" s="54"/>
      <c r="K62" s="53"/>
      <c r="L62" s="55"/>
      <c r="M62" s="55"/>
      <c r="N62" s="54"/>
      <c r="O62" s="56"/>
      <c r="P62" s="57"/>
    </row>
    <row r="63" spans="2:16" ht="18" hidden="1" customHeight="1" x14ac:dyDescent="0.25">
      <c r="B63" s="105" t="s">
        <v>10</v>
      </c>
      <c r="C63" s="106"/>
      <c r="D63" s="106"/>
      <c r="E63" s="106"/>
      <c r="F63" s="106"/>
      <c r="G63" s="106"/>
      <c r="H63" s="107"/>
      <c r="I63" s="58"/>
      <c r="J63" s="59">
        <f>SUM(J23:J62)</f>
        <v>158533.80000000002</v>
      </c>
      <c r="K63" s="58"/>
      <c r="L63" s="60"/>
      <c r="M63" s="60"/>
      <c r="N63" s="61">
        <f>SUM(N23:N62)</f>
        <v>163396.80000000002</v>
      </c>
      <c r="O63" s="62"/>
      <c r="P63" s="63">
        <f>SUM(P23:P62)</f>
        <v>167287.20000000001</v>
      </c>
    </row>
    <row r="64" spans="2:16" ht="16.5" x14ac:dyDescent="0.25">
      <c r="B64" s="64"/>
    </row>
    <row r="65" spans="2:17" ht="33" customHeight="1" x14ac:dyDescent="0.25">
      <c r="B65" s="108" t="s">
        <v>17</v>
      </c>
      <c r="C65" s="67"/>
      <c r="D65" s="67"/>
      <c r="E65" s="67"/>
      <c r="F65" s="67"/>
      <c r="G65" s="67"/>
      <c r="H65" s="67"/>
      <c r="I65" s="67"/>
      <c r="J65" s="67"/>
      <c r="K65" s="67"/>
      <c r="L65" s="67"/>
      <c r="M65" s="67"/>
      <c r="N65" s="67"/>
      <c r="O65" s="67"/>
      <c r="P65" s="67"/>
    </row>
    <row r="66" spans="2:17" ht="33" customHeight="1" x14ac:dyDescent="0.25">
      <c r="B66" s="108" t="s">
        <v>11</v>
      </c>
      <c r="C66" s="67"/>
      <c r="D66" s="67"/>
      <c r="E66" s="67"/>
      <c r="F66" s="67"/>
      <c r="G66" s="67"/>
      <c r="H66" s="67"/>
      <c r="I66" s="67"/>
      <c r="J66" s="67"/>
      <c r="K66" s="67"/>
      <c r="L66" s="67"/>
      <c r="M66" s="67"/>
      <c r="N66" s="67"/>
      <c r="O66" s="67"/>
      <c r="P66" s="67"/>
    </row>
    <row r="67" spans="2:17" ht="15.75" x14ac:dyDescent="0.25">
      <c r="B67" s="65" t="s">
        <v>12</v>
      </c>
    </row>
    <row r="68" spans="2:17" ht="0.75" hidden="1" customHeight="1" x14ac:dyDescent="0.25">
      <c r="B68" s="65"/>
    </row>
    <row r="69" spans="2:17" ht="16.5" hidden="1" x14ac:dyDescent="0.25">
      <c r="B69" s="64"/>
    </row>
    <row r="70" spans="2:17" hidden="1" x14ac:dyDescent="0.25"/>
    <row r="71" spans="2:17" hidden="1" x14ac:dyDescent="0.25"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2:17" ht="27.75" hidden="1" customHeight="1" x14ac:dyDescent="0.25"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</row>
    <row r="73" spans="2:17" ht="4.5" hidden="1" customHeight="1" x14ac:dyDescent="0.25"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</row>
    <row r="74" spans="2:17" ht="63.75" hidden="1" customHeight="1" x14ac:dyDescent="0.25">
      <c r="Q74" s="6"/>
    </row>
    <row r="75" spans="2:17" hidden="1" x14ac:dyDescent="0.25"/>
    <row r="76" spans="2:17" hidden="1" x14ac:dyDescent="0.25"/>
    <row r="77" spans="2:17" ht="15.75" hidden="1" x14ac:dyDescent="0.25">
      <c r="B77" s="109" t="s">
        <v>13</v>
      </c>
      <c r="C77" s="109"/>
      <c r="D77" s="109"/>
      <c r="E77" s="109"/>
      <c r="F77" s="109"/>
      <c r="G77" s="109"/>
      <c r="I77" s="1" t="s">
        <v>14</v>
      </c>
      <c r="N77" s="65" t="s">
        <v>15</v>
      </c>
    </row>
    <row r="78" spans="2:17" ht="56.25" customHeight="1" x14ac:dyDescent="0.25">
      <c r="C78" s="1" t="s">
        <v>18</v>
      </c>
      <c r="O78" s="1" t="s">
        <v>19</v>
      </c>
    </row>
  </sheetData>
  <mergeCells count="70">
    <mergeCell ref="B63:H63"/>
    <mergeCell ref="B65:P65"/>
    <mergeCell ref="B66:P66"/>
    <mergeCell ref="B77:G77"/>
    <mergeCell ref="B21:B22"/>
    <mergeCell ref="G21:G22"/>
    <mergeCell ref="H21:H22"/>
    <mergeCell ref="C21:F22"/>
    <mergeCell ref="C58:F58"/>
    <mergeCell ref="C59:F59"/>
    <mergeCell ref="C60:F60"/>
    <mergeCell ref="C61:F61"/>
    <mergeCell ref="C62:F62"/>
    <mergeCell ref="C53:F53"/>
    <mergeCell ref="C54:F54"/>
    <mergeCell ref="C55:F55"/>
    <mergeCell ref="C56:F56"/>
    <mergeCell ref="C57:F57"/>
    <mergeCell ref="C48:F48"/>
    <mergeCell ref="C49:F49"/>
    <mergeCell ref="C50:F50"/>
    <mergeCell ref="C51:F51"/>
    <mergeCell ref="C52:F52"/>
    <mergeCell ref="C43:F43"/>
    <mergeCell ref="C44:F44"/>
    <mergeCell ref="C45:F45"/>
    <mergeCell ref="C46:F46"/>
    <mergeCell ref="C47:F47"/>
    <mergeCell ref="C38:F38"/>
    <mergeCell ref="C39:F39"/>
    <mergeCell ref="C40:F40"/>
    <mergeCell ref="C41:F41"/>
    <mergeCell ref="C42:F42"/>
    <mergeCell ref="C33:F33"/>
    <mergeCell ref="C34:F34"/>
    <mergeCell ref="C35:F35"/>
    <mergeCell ref="C36:F36"/>
    <mergeCell ref="C37:F37"/>
    <mergeCell ref="C28:F28"/>
    <mergeCell ref="C29:F29"/>
    <mergeCell ref="C30:F30"/>
    <mergeCell ref="C31:F31"/>
    <mergeCell ref="C32:F32"/>
    <mergeCell ref="C23:F23"/>
    <mergeCell ref="C24:F24"/>
    <mergeCell ref="C25:F25"/>
    <mergeCell ref="C26:F26"/>
    <mergeCell ref="C27:F27"/>
    <mergeCell ref="B19:F19"/>
    <mergeCell ref="G19:R19"/>
    <mergeCell ref="B20:R20"/>
    <mergeCell ref="I21:J21"/>
    <mergeCell ref="K21:N21"/>
    <mergeCell ref="O21:P21"/>
    <mergeCell ref="G14:R14"/>
    <mergeCell ref="G15:R15"/>
    <mergeCell ref="G16:R16"/>
    <mergeCell ref="G17:R17"/>
    <mergeCell ref="G18:R18"/>
    <mergeCell ref="G9:R9"/>
    <mergeCell ref="G10:R10"/>
    <mergeCell ref="G11:R11"/>
    <mergeCell ref="G12:R12"/>
    <mergeCell ref="G13:R13"/>
    <mergeCell ref="B3:R3"/>
    <mergeCell ref="B4:P4"/>
    <mergeCell ref="G6:R6"/>
    <mergeCell ref="G7:R7"/>
    <mergeCell ref="G8:R8"/>
    <mergeCell ref="B6:F18"/>
  </mergeCells>
  <pageMargins left="0.70866143703460704" right="0.70866143703460704" top="0.74803149700164795" bottom="0.74803149700164795" header="0.31496062874794001" footer="0.31496062874794001"/>
  <pageSetup paperSize="9" scale="71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.140625" defaultRowHeight="15" customHeight="1" x14ac:dyDescent="0.25"/>
  <cols>
    <col min="1" max="1" width="9.140625" customWidth="1"/>
    <col min="2" max="2" width="9.140625" style="1" customWidth="1"/>
    <col min="3" max="16384" width="9.140625" style="1"/>
  </cols>
  <sheetData/>
  <pageMargins left="0.69999998807907104" right="0.69999998807907104" top="0.75" bottom="0.75" header="0.30000001192092901" footer="0.30000001192092901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.140625" defaultRowHeight="15" customHeight="1" x14ac:dyDescent="0.25"/>
  <cols>
    <col min="1" max="1" width="9.140625" customWidth="1"/>
    <col min="2" max="2" width="9.140625" style="1" customWidth="1"/>
    <col min="3" max="16384" width="9.140625" style="1"/>
  </cols>
  <sheetData/>
  <pageMargins left="0.69999998807907104" right="0.69999998807907104" top="0.75" bottom="0.75" header="0.30000001192092901" footer="0.30000001192092901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Кинёва Э.С.</dc:creator>
  <cp:lastModifiedBy>Кинёва Э.С.</cp:lastModifiedBy>
  <cp:lastPrinted>2025-06-25T03:06:00Z</cp:lastPrinted>
  <dcterms:created xsi:type="dcterms:W3CDTF">2026-03-20T08:46:00Z</dcterms:created>
  <dcterms:modified xsi:type="dcterms:W3CDTF">2026-06-16T03:19:44Z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E6669788FC664EB8820E99BC37772ED8_12</vt:lpwstr>
  </property>
  <property fmtid="{D5CDD505-2E9C-101B-9397-08002B2CF9AE}" pid="3" name="KSOProductBuildVer">
    <vt:lpwstr>1049-12.1.0.26880</vt:lpwstr>
  </property>
  <property fmtid="{D5CDD505-2E9C-101B-9397-08002B2CF9AE}" pid="4" name="CalculationRule">
    <vt:i4>0</vt:i4>
  </property>
</Properties>
</file>