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36. Клининг сентябрь\"/>
    </mc:Choice>
  </mc:AlternateContent>
  <xr:revisionPtr revIDLastSave="0" documentId="8_{A62A61B0-A6BE-4E50-9ADD-F1158CDF5084}" xr6:coauthVersionLast="47" xr6:coauthVersionMax="47" xr10:uidLastSave="{00000000-0000-0000-0000-000000000000}"/>
  <bookViews>
    <workbookView xWindow="-120" yWindow="-120" windowWidth="38640" windowHeight="21240" xr2:uid="{26A3AE35-EB58-4A67-B633-D74A598BD55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6" i="1"/>
  <c r="H16" i="1"/>
  <c r="J16" i="1"/>
  <c r="I16" i="1"/>
</calcChain>
</file>

<file path=xl/sharedStrings.xml><?xml version="1.0" encoding="utf-8"?>
<sst xmlns="http://schemas.openxmlformats.org/spreadsheetml/2006/main" count="51" uniqueCount="48">
  <si>
    <t>Основные характеристики объекта закупки:</t>
  </si>
  <si>
    <t>№ п/п</t>
  </si>
  <si>
    <t>Наименование товара, работы, услуги</t>
  </si>
  <si>
    <t>Кол-во, ед. изм.</t>
  </si>
  <si>
    <t>* - итоговый коэффициент вариации менее 33 %, совокупность цен принимается однородной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</si>
  <si>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</si>
  <si>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</si>
  <si>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</si>
  <si>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</si>
  <si>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</si>
  <si>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</si>
  <si>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</si>
  <si>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</si>
  <si>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</si>
  <si>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</si>
  <si>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№п/п</t>
  </si>
  <si>
    <t>Ед. изм.</t>
  </si>
  <si>
    <t>Медвидь В.О.</t>
  </si>
  <si>
    <t>"___" ___________ 2026 г.</t>
  </si>
  <si>
    <t>"___" ____________ 2026 г.</t>
  </si>
  <si>
    <t>Средняя арифметич. величина цены товара</t>
  </si>
  <si>
    <t>Коэфф. вариации (%)*</t>
  </si>
  <si>
    <t>Среднее квадратич. отклонение</t>
  </si>
  <si>
    <t>Батагова Л.Н.</t>
  </si>
  <si>
    <t>Начальная (максимальная) цена контракта</t>
  </si>
  <si>
    <t>Используемый метод определения начальной (максимальной) цены контракта с обоснованием:</t>
  </si>
  <si>
    <t>Начальник отдела текущего обслуживания и ремонта зданий</t>
  </si>
  <si>
    <t>кол-во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</si>
  <si>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</si>
  <si>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</si>
  <si>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</si>
  <si>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 xml:space="preserve"> Московская область, Наро-Фоминский городской округ, территория «Санаторий Изумруд», дом 1</t>
  </si>
  <si>
    <t>Стоимость единицы товара, руб.</t>
  </si>
  <si>
    <t>Оказание услуг по уборке помещений, смене постельного белья по адресу: Московская область, Наро-Фоминский городской округ, территория «Санаторий Изумруд», дом 1</t>
  </si>
  <si>
    <t xml:space="preserve">Оказание услуг по уборке помещений, смене постельного белья </t>
  </si>
  <si>
    <t>усл.ед</t>
  </si>
  <si>
    <t xml:space="preserve">с 01.09.2026 по 30.09.2026
</t>
  </si>
  <si>
    <t>КП № 55 от 24.08.2026</t>
  </si>
  <si>
    <t>КП № 542 от 24.08.2026</t>
  </si>
  <si>
    <t xml:space="preserve">КП № 268 от 24.08.2026 </t>
  </si>
  <si>
    <t>Максимальное значение цены договора рассчитано исходя из доведенных лимитов в размере, установленном планом финансово-хозяйственной деятельности учреждения составляет 481 465 (Четыреста восемьдесят одна тысяча четыреста шестьдесят пять) рублей 33 копейки, в т.ч. НДС</t>
  </si>
  <si>
    <t>ОБОСНОВАНИЕ НАЧАЛЬНОЙ (МАКСИМАЛЬНОЙ) ЦЕНЫ КОНТРАКТА</t>
  </si>
  <si>
    <t xml:space="preserve">(предмет контракта) </t>
  </si>
  <si>
    <t xml:space="preserve">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 </t>
  </si>
  <si>
    <t>Расчет начальной (максимальной) цены контракта</t>
  </si>
  <si>
    <t>Начальная (максимальная) цена контракта:</t>
  </si>
  <si>
    <t>Вид услуг</t>
  </si>
  <si>
    <t xml:space="preserve">Дата подготовки обоснования начальной (максимальной) цены контракта: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</si>
</sst>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0\ _₽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4" fontId="1" fillId="3" borderId="14" xfId="0" applyNumberFormat="1" applyFont="1" applyFill="1" applyBorder="1" applyAlignment="1" applyProtection="1">
      <alignment vertical="top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 wrapText="1"/>
    </xf>
    <xf numFmtId="0" fontId="6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horizontal="justify" vertical="top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center" vertical="top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0745-2AAE-4006-92EC-ADB7BC92DFB5}">
  <sheetPr>
    <pageSetUpPr fitToPage="1"/>
  </sheetPr>
  <dimension ref="A1:M35"/>
  <sheetViews>
    <sheetView tabSelected="1" view="pageBreakPreview" zoomScaleNormal="100" zoomScaleSheetLayoutView="100" workbookViewId="0">
      <selection activeCell="G23" sqref="G23"/>
    </sheetView>
  </sheetViews>
  <sheetFormatPr defaultRowHeight="15" x14ac:dyDescent="0.25"/>
  <cols>
    <col min="1" max="1" width="7.140625" customWidth="1"/>
    <col min="2" max="2" width="37.42578125" customWidth="1"/>
    <col min="3" max="4" width="7.5703125" customWidth="1"/>
    <col min="5" max="5" width="16.5703125" customWidth="1"/>
    <col min="6" max="6" width="18.140625" customWidth="1"/>
    <col min="7" max="8" width="16.85546875" customWidth="1"/>
    <col min="9" max="9" width="15" customWidth="1"/>
    <col min="10" max="10" width="15.85546875" customWidth="1"/>
    <col min="11" max="11" width="23" customWidth="1"/>
  </cols>
  <sheetData>
    <row r="1" spans="1:13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3" x14ac:dyDescent="0.25">
      <c r="A2" s="55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1"/>
      <c r="M2" s="1"/>
    </row>
    <row r="3" spans="1:13" x14ac:dyDescent="0.25">
      <c r="A3" s="58"/>
      <c r="B3" s="59"/>
      <c r="C3" s="59"/>
      <c r="D3" s="59"/>
      <c r="E3" s="59"/>
      <c r="F3" s="59"/>
      <c r="G3" s="59"/>
      <c r="H3" s="59"/>
      <c r="I3" s="59"/>
      <c r="J3" s="59"/>
      <c r="K3" s="60"/>
      <c r="L3" s="1"/>
      <c r="M3" s="1"/>
    </row>
    <row r="4" spans="1:13" ht="33" customHeight="1" x14ac:dyDescent="0.25">
      <c r="A4" s="61" t="s">
        <v>33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1"/>
      <c r="M4" s="1"/>
    </row>
    <row r="5" spans="1:13" x14ac:dyDescent="0.25">
      <c r="A5" s="3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35"/>
      <c r="L5" s="1"/>
      <c r="M5" s="1"/>
    </row>
    <row r="6" spans="1:13" x14ac:dyDescent="0.25">
      <c r="A6" s="53"/>
      <c r="B6" s="66"/>
      <c r="C6" s="66"/>
      <c r="D6" s="66"/>
      <c r="E6" s="66"/>
      <c r="F6" s="66"/>
      <c r="G6" s="66"/>
      <c r="H6" s="66"/>
      <c r="I6" s="66"/>
      <c r="J6" s="66"/>
      <c r="K6" s="54"/>
      <c r="L6" s="1"/>
      <c r="M6" s="1"/>
    </row>
    <row r="7" spans="1:13" ht="41.25" customHeight="1" x14ac:dyDescent="0.25">
      <c r="A7" s="65" t="s">
        <v>0</v>
      </c>
      <c r="B7" s="65"/>
      <c r="C7" s="49" t="s">
        <v>10</v>
      </c>
      <c r="D7" s="49"/>
      <c r="E7" s="49"/>
      <c r="F7" s="67" t="s">
        <v>33</v>
      </c>
      <c r="G7" s="67"/>
      <c r="H7" s="67"/>
      <c r="I7" s="67"/>
      <c r="J7" s="67"/>
      <c r="K7" s="67"/>
      <c r="L7" s="1"/>
      <c r="M7" s="1"/>
    </row>
    <row r="8" spans="1:13" ht="41.25" customHeight="1" x14ac:dyDescent="0.25">
      <c r="A8" s="65"/>
      <c r="B8" s="65"/>
      <c r="C8" s="49" t="s">
        <v>14</v>
      </c>
      <c r="D8" s="49"/>
      <c r="E8" s="49"/>
      <c r="F8" s="50" t="s">
        <v>36</v>
      </c>
      <c r="G8" s="50"/>
      <c r="H8" s="50"/>
      <c r="I8" s="50"/>
      <c r="J8" s="50"/>
      <c r="K8" s="50"/>
      <c r="L8" s="1"/>
      <c r="M8" s="1"/>
    </row>
    <row r="9" spans="1:13" ht="28.5" customHeight="1" x14ac:dyDescent="0.25">
      <c r="A9" s="65"/>
      <c r="B9" s="65"/>
      <c r="C9" s="49" t="s">
        <v>11</v>
      </c>
      <c r="D9" s="49"/>
      <c r="E9" s="49"/>
      <c r="F9" s="50" t="s">
        <v>31</v>
      </c>
      <c r="G9" s="50"/>
      <c r="H9" s="50"/>
      <c r="I9" s="50"/>
      <c r="J9" s="50"/>
      <c r="K9" s="50"/>
      <c r="L9" s="1"/>
      <c r="M9" s="1"/>
    </row>
    <row r="10" spans="1:13" ht="33" customHeight="1" x14ac:dyDescent="0.25">
      <c r="A10" s="51" t="s">
        <v>25</v>
      </c>
      <c r="B10" s="52"/>
      <c r="C10" s="68" t="s">
        <v>12</v>
      </c>
      <c r="D10" s="69"/>
      <c r="E10" s="69"/>
      <c r="F10" s="69"/>
      <c r="G10" s="69"/>
      <c r="H10" s="69"/>
      <c r="I10" s="69"/>
      <c r="J10" s="69"/>
      <c r="K10" s="70"/>
      <c r="L10" s="1"/>
      <c r="M10" s="1"/>
    </row>
    <row r="11" spans="1:13" ht="46.5" customHeight="1" x14ac:dyDescent="0.25">
      <c r="A11" s="53"/>
      <c r="B11" s="54"/>
      <c r="C11" s="38" t="s">
        <v>43</v>
      </c>
      <c r="D11" s="39"/>
      <c r="E11" s="39"/>
      <c r="F11" s="39"/>
      <c r="G11" s="39"/>
      <c r="H11" s="39"/>
      <c r="I11" s="39"/>
      <c r="J11" s="39"/>
      <c r="K11" s="40"/>
      <c r="L11" s="1"/>
      <c r="M11" s="1"/>
    </row>
    <row r="12" spans="1:13" x14ac:dyDescent="0.25">
      <c r="A12" s="41" t="s">
        <v>44</v>
      </c>
      <c r="B12" s="42"/>
      <c r="C12" s="42"/>
      <c r="D12" s="42"/>
      <c r="E12" s="42"/>
      <c r="F12" s="42"/>
      <c r="G12" s="42"/>
      <c r="H12" s="42"/>
      <c r="I12" s="42"/>
      <c r="J12" s="42"/>
      <c r="K12" s="43"/>
      <c r="L12" s="1"/>
      <c r="M12" s="1"/>
    </row>
    <row r="13" spans="1:13" ht="25.5" x14ac:dyDescent="0.25">
      <c r="A13" s="44" t="s">
        <v>1</v>
      </c>
      <c r="B13" s="44" t="s">
        <v>2</v>
      </c>
      <c r="C13" s="34" t="s">
        <v>3</v>
      </c>
      <c r="D13" s="35"/>
      <c r="E13" s="13" t="s">
        <v>28</v>
      </c>
      <c r="F13" s="13" t="s">
        <v>29</v>
      </c>
      <c r="G13" s="13" t="s">
        <v>30</v>
      </c>
      <c r="H13" s="44" t="s">
        <v>20</v>
      </c>
      <c r="I13" s="44" t="s">
        <v>22</v>
      </c>
      <c r="J13" s="44" t="s">
        <v>21</v>
      </c>
      <c r="K13" s="44" t="s">
        <v>24</v>
      </c>
      <c r="L13" s="1"/>
      <c r="M13" s="1"/>
    </row>
    <row r="14" spans="1:13" ht="39.75" customHeight="1" x14ac:dyDescent="0.25">
      <c r="A14" s="45"/>
      <c r="B14" s="45"/>
      <c r="C14" s="36"/>
      <c r="D14" s="37"/>
      <c r="E14" s="13" t="s">
        <v>37</v>
      </c>
      <c r="F14" s="13" t="s">
        <v>38</v>
      </c>
      <c r="G14" s="13" t="s">
        <v>39</v>
      </c>
      <c r="H14" s="45"/>
      <c r="I14" s="45"/>
      <c r="J14" s="45"/>
      <c r="K14" s="45"/>
      <c r="L14" s="1"/>
      <c r="M14" s="1"/>
    </row>
    <row r="15" spans="1:13" ht="38.25" x14ac:dyDescent="0.25">
      <c r="A15" s="21" t="s">
        <v>15</v>
      </c>
      <c r="B15" s="21" t="s">
        <v>46</v>
      </c>
      <c r="C15" s="21" t="s">
        <v>16</v>
      </c>
      <c r="D15" s="21" t="s">
        <v>27</v>
      </c>
      <c r="E15" s="21" t="s">
        <v>32</v>
      </c>
      <c r="F15" s="21" t="s">
        <v>32</v>
      </c>
      <c r="G15" s="21" t="s">
        <v>32</v>
      </c>
      <c r="H15" s="18"/>
      <c r="I15" s="18"/>
      <c r="J15" s="18"/>
      <c r="K15" s="18"/>
      <c r="L15" s="1"/>
      <c r="M15" s="1"/>
    </row>
    <row r="16" spans="1:13" ht="25.5" x14ac:dyDescent="0.25">
      <c r="A16" s="23">
        <v>1</v>
      </c>
      <c r="B16" s="33" t="s">
        <v>34</v>
      </c>
      <c r="C16" s="22" t="s">
        <v>35</v>
      </c>
      <c r="D16" s="24">
        <v>1</v>
      </c>
      <c r="E16" s="25">
        <v>472396</v>
      </c>
      <c r="F16" s="26">
        <v>480000</v>
      </c>
      <c r="G16" s="25">
        <v>492000</v>
      </c>
      <c r="H16" s="19">
        <f>ROUND(SUM(E16+F16+G16)/3,2)</f>
        <v>481465.33</v>
      </c>
      <c r="I16" s="28">
        <f>_xlfn.STDEV.S(E16:G16)</f>
        <v>9883.805205149145</v>
      </c>
      <c r="J16" s="29">
        <f>_xlfn.STDEV.S(E16:G16)/AVERAGE(E16:G16)*100</f>
        <v>2.0528591615767029</v>
      </c>
      <c r="K16" s="31">
        <f>H16</f>
        <v>481465.33</v>
      </c>
      <c r="L16" s="1"/>
      <c r="M16" s="1"/>
    </row>
    <row r="17" spans="1:13" ht="15.75" customHeight="1" x14ac:dyDescent="0.25">
      <c r="A17" s="71" t="s">
        <v>45</v>
      </c>
      <c r="B17" s="72"/>
      <c r="C17" s="72"/>
      <c r="D17" s="72"/>
      <c r="E17" s="72"/>
      <c r="F17" s="72"/>
      <c r="G17" s="72"/>
      <c r="H17" s="72"/>
      <c r="I17" s="27"/>
      <c r="J17" s="27"/>
      <c r="K17" s="20">
        <f>K16</f>
        <v>481465.33</v>
      </c>
      <c r="L17" s="1"/>
      <c r="M17" s="1"/>
    </row>
    <row r="18" spans="1:13" ht="15.75" x14ac:dyDescent="0.2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5"/>
      <c r="L18" s="1"/>
      <c r="M18" s="1"/>
    </row>
    <row r="19" spans="1:13" ht="51" customHeight="1" x14ac:dyDescent="0.25">
      <c r="A19" s="76" t="s">
        <v>40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  <c r="L19" s="1"/>
      <c r="M19" s="1"/>
    </row>
    <row r="20" spans="1:13" ht="15.75" x14ac:dyDescent="0.25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1"/>
      <c r="L20" s="1"/>
      <c r="M20" s="1"/>
    </row>
    <row r="21" spans="1:13" ht="15.75" customHeight="1" x14ac:dyDescent="0.25">
      <c r="A21" s="73" t="s">
        <v>47</v>
      </c>
      <c r="B21" s="74"/>
      <c r="C21" s="74"/>
      <c r="D21" s="74"/>
      <c r="E21" s="74"/>
      <c r="F21" s="74"/>
      <c r="G21" s="75"/>
      <c r="H21" s="82" t="s">
        <v>19</v>
      </c>
      <c r="I21" s="83"/>
      <c r="J21" s="83"/>
      <c r="K21" s="84"/>
      <c r="L21" s="1"/>
      <c r="M21" s="1"/>
    </row>
    <row r="22" spans="1:13" ht="15" customHeight="1" x14ac:dyDescent="0.25">
      <c r="A22" s="89" t="s">
        <v>4</v>
      </c>
      <c r="B22" s="90"/>
      <c r="C22" s="90"/>
      <c r="D22" s="90"/>
      <c r="E22" s="90"/>
      <c r="F22" s="90"/>
      <c r="G22" s="90"/>
      <c r="H22" s="90"/>
      <c r="I22" s="90"/>
      <c r="J22" s="90"/>
      <c r="K22" s="91"/>
      <c r="L22" s="1"/>
      <c r="M22" s="1"/>
    </row>
    <row r="23" spans="1:13" x14ac:dyDescent="0.25">
      <c r="A23" s="15"/>
      <c r="B23" s="16"/>
      <c r="C23" s="16"/>
      <c r="D23" s="16"/>
      <c r="E23" s="16"/>
      <c r="F23" s="16"/>
      <c r="G23" s="16"/>
      <c r="H23" s="32"/>
      <c r="I23" s="16"/>
      <c r="J23" s="16"/>
      <c r="K23" s="17"/>
      <c r="L23" s="1"/>
      <c r="M23" s="1"/>
    </row>
    <row r="24" spans="1:13" ht="32.25" customHeight="1" x14ac:dyDescent="0.25">
      <c r="A24" s="2"/>
      <c r="B24" s="92" t="s">
        <v>26</v>
      </c>
      <c r="C24" s="92"/>
      <c r="D24" s="92"/>
      <c r="E24" s="92"/>
      <c r="F24" s="3"/>
      <c r="G24" s="3"/>
      <c r="H24" s="3"/>
      <c r="I24" s="3"/>
      <c r="J24" s="3"/>
      <c r="K24" s="4"/>
      <c r="L24" s="1"/>
      <c r="M24" s="1"/>
    </row>
    <row r="25" spans="1:13" x14ac:dyDescent="0.25">
      <c r="A25" s="2"/>
      <c r="B25" s="93" t="s">
        <v>13</v>
      </c>
      <c r="C25" s="93"/>
      <c r="D25" s="93"/>
      <c r="E25" s="93"/>
      <c r="F25" s="3"/>
      <c r="G25" s="3"/>
      <c r="H25" s="3"/>
      <c r="I25" s="30"/>
      <c r="J25" s="3"/>
      <c r="K25" s="4"/>
      <c r="L25" s="1"/>
      <c r="M25" s="1"/>
    </row>
    <row r="26" spans="1:13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4"/>
      <c r="L26" s="1"/>
      <c r="M26" s="1"/>
    </row>
    <row r="27" spans="1:13" ht="15.75" x14ac:dyDescent="0.25">
      <c r="A27" s="2"/>
      <c r="B27" s="12"/>
      <c r="C27" s="94" t="s">
        <v>17</v>
      </c>
      <c r="D27" s="92"/>
      <c r="E27" s="92"/>
      <c r="F27" s="3"/>
      <c r="G27" s="3"/>
      <c r="H27" s="3"/>
      <c r="I27" s="3"/>
      <c r="J27" s="3"/>
      <c r="K27" s="4"/>
      <c r="L27" s="1"/>
      <c r="M27" s="1"/>
    </row>
    <row r="28" spans="1:13" x14ac:dyDescent="0.25">
      <c r="A28" s="5"/>
      <c r="B28" s="6" t="s">
        <v>5</v>
      </c>
      <c r="C28" s="86" t="s">
        <v>6</v>
      </c>
      <c r="D28" s="86"/>
      <c r="E28" s="86"/>
      <c r="F28" s="7"/>
      <c r="G28" s="7"/>
      <c r="H28" s="7"/>
      <c r="I28" s="7"/>
      <c r="J28" s="7"/>
      <c r="K28" s="8"/>
      <c r="L28" s="1"/>
      <c r="M28" s="1"/>
    </row>
    <row r="29" spans="1:13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8"/>
      <c r="L29" s="1"/>
      <c r="M29" s="1"/>
    </row>
    <row r="30" spans="1:13" x14ac:dyDescent="0.25">
      <c r="A30" s="5"/>
      <c r="B30" s="85" t="s">
        <v>18</v>
      </c>
      <c r="C30" s="85"/>
      <c r="D30" s="85"/>
      <c r="E30" s="85"/>
      <c r="F30" s="7"/>
      <c r="G30" s="7"/>
      <c r="H30" s="7"/>
      <c r="I30" s="7"/>
      <c r="J30" s="7"/>
      <c r="K30" s="8"/>
    </row>
    <row r="31" spans="1:13" x14ac:dyDescent="0.25">
      <c r="A31" s="5"/>
      <c r="B31" s="86" t="s">
        <v>7</v>
      </c>
      <c r="C31" s="86"/>
      <c r="D31" s="86"/>
      <c r="E31" s="86"/>
      <c r="F31" s="7"/>
      <c r="G31" s="7"/>
      <c r="H31" s="7"/>
      <c r="I31" s="7"/>
      <c r="J31" s="7"/>
      <c r="K31" s="8"/>
    </row>
    <row r="32" spans="1:13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x14ac:dyDescent="0.25">
      <c r="A33" s="5"/>
      <c r="B33" s="14" t="s">
        <v>23</v>
      </c>
      <c r="C33" s="87">
        <v>1156</v>
      </c>
      <c r="D33" s="88"/>
      <c r="E33" s="88"/>
      <c r="F33" s="7"/>
      <c r="G33" s="7"/>
      <c r="H33" s="7"/>
      <c r="I33" s="7"/>
      <c r="J33" s="7"/>
      <c r="K33" s="8"/>
    </row>
    <row r="34" spans="1:11" x14ac:dyDescent="0.25">
      <c r="A34" s="5"/>
      <c r="B34" s="6" t="s">
        <v>8</v>
      </c>
      <c r="C34" s="86" t="s">
        <v>9</v>
      </c>
      <c r="D34" s="86"/>
      <c r="E34" s="86"/>
      <c r="F34" s="7"/>
      <c r="G34" s="7"/>
      <c r="H34" s="7"/>
      <c r="I34" s="7"/>
      <c r="J34" s="7"/>
      <c r="K34" s="8"/>
    </row>
    <row r="35" spans="1:11" x14ac:dyDescent="0.25">
      <c r="A35" s="10"/>
      <c r="B35" s="9"/>
      <c r="C35" s="9"/>
      <c r="D35" s="9"/>
      <c r="E35" s="9"/>
      <c r="F35" s="9"/>
      <c r="G35" s="9"/>
      <c r="H35" s="9"/>
      <c r="I35" s="9"/>
      <c r="J35" s="9"/>
      <c r="K35" s="11"/>
    </row>
  </sheetData>
  <sheetProtection formatCells="0" formatColumns="0" formatRows="0" insertColumns="0" insertRows="0" deleteColumns="0" deleteRows="0"/>
  <mergeCells count="39">
    <mergeCell ref="B30:E30"/>
    <mergeCell ref="B31:E31"/>
    <mergeCell ref="C33:E33"/>
    <mergeCell ref="C34:E34"/>
    <mergeCell ref="A22:K22"/>
    <mergeCell ref="B24:E24"/>
    <mergeCell ref="B25:E25"/>
    <mergeCell ref="C27:E27"/>
    <mergeCell ref="C28:E28"/>
    <mergeCell ref="A17:H17"/>
    <mergeCell ref="A18:K18"/>
    <mergeCell ref="A19:K19"/>
    <mergeCell ref="A20:K20"/>
    <mergeCell ref="A21:G21"/>
    <mergeCell ref="H21:K21"/>
    <mergeCell ref="A1:K1"/>
    <mergeCell ref="C8:E8"/>
    <mergeCell ref="F8:K8"/>
    <mergeCell ref="A10:B11"/>
    <mergeCell ref="K13:K14"/>
    <mergeCell ref="A2:K2"/>
    <mergeCell ref="A3:K3"/>
    <mergeCell ref="A4:K4"/>
    <mergeCell ref="A5:K5"/>
    <mergeCell ref="A7:B9"/>
    <mergeCell ref="A6:K6"/>
    <mergeCell ref="C7:E7"/>
    <mergeCell ref="C9:E9"/>
    <mergeCell ref="F7:K7"/>
    <mergeCell ref="F9:K9"/>
    <mergeCell ref="C10:K10"/>
    <mergeCell ref="C13:D14"/>
    <mergeCell ref="C11:K11"/>
    <mergeCell ref="A12:K12"/>
    <mergeCell ref="A13:A14"/>
    <mergeCell ref="B13:B14"/>
    <mergeCell ref="H13:H14"/>
    <mergeCell ref="I13:I14"/>
    <mergeCell ref="J13:J14"/>
  </mergeCells>
  <pageMargins left="0.25" right="0.25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Базарова Сабина Рустамовна</cp:lastModifiedBy>
  <cp:lastPrinted>2025-12-16T06:50:16Z</cp:lastPrinted>
  <dcterms:created xsi:type="dcterms:W3CDTF">2019-06-06T10:23:43Z</dcterms:created>
  <dcterms:modified xsi:type="dcterms:W3CDTF">2026-08-28T08:02:48Z</dcterms:modified>
</cp:coreProperties>
</file>