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 (3)" sheetId="1" state="visible" r:id="rId1"/>
    <sheet name="Расчет цены (2)" sheetId="2" state="hidden" r:id="rId2"/>
    <sheet name="Лист2" sheetId="3" state="hidden" r:id="rId3"/>
  </sheets>
  <definedNames>
    <definedName name="OLE_LINK54" localSheetId="0">'Расчет цены (3)'!#REF!</definedName>
    <definedName name="_xlnm.Print_Area" localSheetId="0">'Расчет цены (3)'!#REF!</definedName>
    <definedName name="OLE_LINK54" localSheetId="1">'Расчет цены (2)'!#REF!</definedName>
    <definedName name="_xlnm.Print_Area" localSheetId="1">'Расчет цены (2)'!$A$1:$K$20</definedName>
  </definedNames>
  <calcPr/>
</workbook>
</file>

<file path=xl/sharedStrings.xml><?xml version="1.0" encoding="utf-8"?>
<sst xmlns="http://schemas.openxmlformats.org/spreadsheetml/2006/main" count="41" uniqueCount="41">
  <si>
    <t xml:space="preserve">ОБОСНОВАНИЕ НАЧАЛЬНОЙ (МАКСИМАЛЬНОЙ) ЦЕНЫ КОНТРАКТА</t>
  </si>
  <si>
    <t xml:space="preserve">на поставку жалюзи </t>
  </si>
  <si>
    <t xml:space="preserve">Основные характеристики закупки</t>
  </si>
  <si>
    <t xml:space="preserve">Поставка жалюзи </t>
  </si>
  <si>
    <t xml:space="preserve">Используемый метод определения НМЦК с обоснованием:</t>
  </si>
  <si>
    <t xml:space="preserve">В соответствии с п.1 ч.1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НМЦК определена и обоснована посредством применения метода сопоставимых рыночных цен (анализа рынка).</t>
  </si>
  <si>
    <r>
      <t/>
    </r>
    <r>
      <rPr>
        <b/>
        <sz val="14"/>
        <color indexed="64"/>
        <rFont val="Times New Roman"/>
      </rPr>
      <t xml:space="preserve">Расчет НМЦК</t>
    </r>
    <r>
      <rPr>
        <sz val="14"/>
        <color indexed="64"/>
        <rFont val="Times New Roman"/>
      </rPr>
      <t xml:space="preserve"> </t>
    </r>
  </si>
  <si>
    <t>№</t>
  </si>
  <si>
    <t>Наименование</t>
  </si>
  <si>
    <t xml:space="preserve">Ед. изм</t>
  </si>
  <si>
    <t>Кол-во</t>
  </si>
  <si>
    <t xml:space="preserve">Источники ценовых предложений</t>
  </si>
  <si>
    <t xml:space="preserve">Однородность совокупности значений выявленных цен, используемых в расчете Н(М)ЦК</t>
  </si>
  <si>
    <t xml:space="preserve">Н(М)ЦК, определяемая методом сопоставимых рыночных цен (анализа рынка)*</t>
  </si>
  <si>
    <t xml:space="preserve">Коммерческое предложение № 1 </t>
  </si>
  <si>
    <t xml:space="preserve">Коммерческое предложение № 2 </t>
  </si>
  <si>
    <t xml:space="preserve">Коммерческое предложение № 3 </t>
  </si>
  <si>
    <t xml:space="preserve">Средняя арифметическая цена за единицу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</si>
  <si>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</si>
  <si>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2"/>
        <color indexed="64"/>
        <rFont val="Times New Roman"/>
      </rPr>
      <t xml:space="preserve">         </t>
    </r>
  </si>
  <si>
    <r>
      <t/>
    </r>
    <r>
      <rPr>
        <b/>
        <sz val="12"/>
        <color indexed="64"/>
        <rFont val="Times New Roman"/>
      </rPr>
      <t xml:space="preserve">Расчет Н(М)ЦК по формуле</t>
    </r>
    <r>
      <rPr>
        <sz val="12"/>
        <color indexed="64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</si>
  <si>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Жалюзи оконные</t>
  </si>
  <si>
    <t>Шт.</t>
  </si>
  <si>
    <t>ИТОГО:</t>
  </si>
  <si>
    <t xml:space="preserve">Дата подготовки обоснования НМЦК</t>
  </si>
  <si>
    <t xml:space="preserve">1. По результатам запроса о предоставлении информации о цене товаров субъектам деятельности в сфере промышленности, информация о которых включена в государственную информационную систему промышленности (п.п. в п. 7 Постановление Правительства РФ от 23.12.2024 № 1875):
Заказчиком были направлены запросы из реестра ГИСП 5 субъектам, ответы не получены.                                                                                                                                                   
2.Заказчиком были направлены запросы о предоставлении ценовой информации  5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"Интернет"). По истечении указанного срока подачи предложений поступило 3 коммерческих предложения.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Все предложения потенциальных исполнителей указаны с учетом всех условий оказания услуги, всех налогов (в т.ч. НДС), сборов, доставки и разгрузочных работ.
Начальная (максимальная) цена контракта сформирована согласно нормативно-методическим документам в области ценообразования: метод сопоставимых рыночных цен на услуги, являющиеся предметом закупки с учетом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            от «02» октября 2013 года № 567.                                                                                                                                                                                                                                                4. В целях соблюдения статьи 34 Бюджетного кодекса, Заказчиком принято решение при расчете цены контракта использовать минимальное ценовое предложение.
</t>
  </si>
  <si>
    <t xml:space="preserve">Минимальная ценовое предложение:</t>
  </si>
  <si>
    <t>рублей</t>
  </si>
  <si>
    <t xml:space="preserve">Начальник административно-хозяйственного отдела</t>
  </si>
  <si>
    <t xml:space="preserve">Н.П. Гукливский</t>
  </si>
  <si>
    <t xml:space="preserve">Приложение № 2
(к служебной записке о закупке услуг)
</t>
  </si>
  <si>
    <t xml:space="preserve">на поставку мебели для холлов</t>
  </si>
  <si>
    <t xml:space="preserve">Поставка мебели для холлов</t>
  </si>
  <si>
    <t xml:space="preserve">Для определения цены Закупки использовался метод сопоставимых рыночных цен (анализ рынка) – НМЦК рын. с предоставлением ценовой информации от исполнителей. От организаций-исполнителей были получены:Предложение № 1, Предложение № 2, Предложение № 3.</t>
  </si>
  <si>
    <t xml:space="preserve">Коммерческое предложение № 1 от 25.07.2025 г. вх. №34-22/54</t>
  </si>
  <si>
    <t xml:space="preserve">Коммерческое предложение № 2от 15.07.2025 г. вх. №34-22/55</t>
  </si>
  <si>
    <t xml:space="preserve">Коммерческое предложение № 3 от 15.07.2025 г. вх. №34-22/56</t>
  </si>
  <si>
    <t xml:space="preserve">1. Направлены запросы о предоставлении ценовой информации поставщикам письмо филиала от 18 июля 2025 г. №34-32/16. По истечении указанного срока подачи предложений поступило 3 коммерческих предложения. (прилагаются)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Все предложения потенциальных исполнителей указаны с учетом всех условий оказания услуги, всех налогов (в т.ч. НДС), сборов, доставки и разгрузочных работ.
Начальная (максимальная) цена контракта сформирована согласно нормативно-методическим документам в области ценообразования: метод сопоставимых рыночных цен на услуги, являющиеся предметом закупки с учетом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            от «02» октября 2013 года № 567.  НМЦК составила 822 319,97 руб. (Восемьсот двадцать две тысячи триста девятнадцать рублей 97 копеек) с учетом всех необходимых трат.</t>
  </si>
  <si>
    <t xml:space="preserve">Модуль диван цилиндрический</t>
  </si>
  <si>
    <t xml:space="preserve">Модуль диван прямой двухместный (Тип 1)</t>
  </si>
  <si>
    <t xml:space="preserve">Модуль диван прямой двухместный (Тип 2)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</si>
</sst>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37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color indexed="64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color indexed="64"/>
      <name val="Times New Roman"/>
    </font>
    <font>
      <sz val="14.000000"/>
      <color indexed="64"/>
      <name val="Times New Roman"/>
    </font>
    <font>
      <sz val="16.000000"/>
      <color indexed="64"/>
      <name val="Times New Roman"/>
    </font>
    <font>
      <b/>
      <sz val="16.000000"/>
      <color indexed="64"/>
      <name val="Times New Roman"/>
    </font>
    <font>
      <b/>
      <sz val="14.000000"/>
      <color indexed="64"/>
      <name val="Times New Roman"/>
    </font>
    <font>
      <b/>
      <sz val="14.000000"/>
      <color theme="1" tint="0"/>
      <name val="Times New Roman"/>
    </font>
    <font>
      <sz val="14.000000"/>
      <color theme="1" tint="0"/>
      <name val="Times New Roman"/>
    </font>
    <font>
      <b/>
      <sz val="12.000000"/>
      <color indexed="64"/>
      <name val="Times New Roman"/>
    </font>
    <font>
      <b/>
      <sz val="12.000000"/>
      <color theme="1" tint="0"/>
      <name val="Times New Roman"/>
    </font>
    <font>
      <sz val="12.000000"/>
      <color theme="1" tint="0"/>
      <name val="Times New Roman"/>
    </font>
    <font>
      <sz val="12.000000"/>
      <name val="Times New Roman"/>
    </font>
    <font>
      <sz val="16.000000"/>
      <color theme="1" tint="0"/>
      <name val="Times New Roman"/>
    </font>
    <font>
      <b/>
      <sz val="12.000000"/>
      <name val="Times New Roman"/>
    </font>
    <font>
      <b/>
      <sz val="12.000000"/>
      <color theme="9" tint="-0.49998500000000001"/>
      <name val="Times New Roman"/>
    </font>
    <font>
      <b/>
      <sz val="12.000000"/>
      <color theme="5" tint="-0.49998500000000001"/>
      <name val="Times New Roman"/>
    </font>
    <font>
      <b/>
      <sz val="12.000000"/>
      <color theme="4" tint="-0.49998500000000001"/>
      <name val="Times New Roman"/>
    </font>
    <font>
      <sz val="12.000000"/>
      <color indexed="2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rgb="FF1FB714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51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7" borderId="7" numFmtId="0" applyNumberFormat="1" applyFont="1" applyFill="1" applyBorder="1"/>
    <xf fontId="12" fillId="0" borderId="0" numFmtId="0" applyNumberFormat="1" applyFont="1" applyFill="1" applyBorder="1"/>
    <xf fontId="13" fillId="28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29" borderId="0" numFmtId="0" applyNumberFormat="1" applyFont="1" applyFill="1" applyBorder="1"/>
    <xf fontId="16" fillId="0" borderId="0" numFmtId="0" applyNumberFormat="1" applyFont="1" applyFill="1" applyBorder="1"/>
    <xf fontId="6" fillId="30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19" fillId="31" borderId="0" numFmtId="0" applyNumberFormat="1" applyFont="1" applyFill="1" applyBorder="1"/>
  </cellStyleXfs>
  <cellXfs count="78">
    <xf fontId="0" fillId="0" borderId="0" numFmtId="0" xfId="0"/>
    <xf fontId="20" fillId="0" borderId="0" numFmtId="0" xfId="0" applyFont="1"/>
    <xf fontId="20" fillId="0" borderId="0" numFmtId="0" xfId="0" applyFont="1" applyAlignment="1">
      <alignment horizontal="center"/>
    </xf>
    <xf fontId="20" fillId="0" borderId="0" numFmtId="2" xfId="0" applyNumberFormat="1" applyFont="1"/>
    <xf fontId="20" fillId="0" borderId="0" numFmtId="4" xfId="0" applyNumberFormat="1" applyFont="1"/>
    <xf fontId="21" fillId="0" borderId="0" numFmtId="0" xfId="0" applyFont="1"/>
    <xf fontId="21" fillId="0" borderId="0" numFmtId="0" xfId="0" applyFont="1" applyAlignment="1">
      <alignment horizontal="center"/>
    </xf>
    <xf fontId="21" fillId="0" borderId="0" numFmtId="2" xfId="0" applyNumberFormat="1" applyFont="1"/>
    <xf fontId="22" fillId="0" borderId="0" numFmtId="2" xfId="0" applyNumberFormat="1" applyFont="1" applyAlignment="1">
      <alignment horizontal="right" wrapText="1"/>
    </xf>
    <xf fontId="23" fillId="0" borderId="0" numFmtId="0" xfId="0" applyFont="1" applyAlignment="1">
      <alignment horizontal="center" vertical="center" wrapText="1"/>
    </xf>
    <xf fontId="24" fillId="0" borderId="0" numFmtId="0" xfId="0" applyFont="1" applyAlignment="1">
      <alignment horizontal="center" vertical="center" wrapText="1"/>
    </xf>
    <xf fontId="24" fillId="0" borderId="10" numFmtId="0" xfId="0" applyFont="1" applyBorder="1" applyAlignment="1">
      <alignment horizontal="center" vertical="center" wrapText="1"/>
    </xf>
    <xf fontId="24" fillId="0" borderId="10" numFmtId="0" xfId="0" applyFont="1" applyBorder="1" applyAlignment="1">
      <alignment horizontal="left" vertical="center" wrapText="1"/>
    </xf>
    <xf fontId="21" fillId="0" borderId="10" numFmtId="0" xfId="0" applyFont="1" applyBorder="1" applyAlignment="1">
      <alignment horizontal="left" vertical="center"/>
    </xf>
    <xf fontId="21" fillId="0" borderId="10" numFmtId="0" xfId="0" applyFont="1" applyBorder="1" applyAlignment="1">
      <alignment horizontal="center" vertical="center" wrapText="1"/>
    </xf>
    <xf fontId="25" fillId="0" borderId="10" numFmtId="0" xfId="0" applyFont="1" applyBorder="1" applyAlignment="1">
      <alignment horizontal="left" wrapText="1"/>
    </xf>
    <xf fontId="26" fillId="0" borderId="10" numFmtId="0" xfId="0" applyFont="1" applyBorder="1" applyAlignment="1">
      <alignment horizontal="left" vertical="center" wrapText="1"/>
    </xf>
    <xf fontId="27" fillId="0" borderId="10" numFmtId="0" xfId="0" applyFont="1" applyBorder="1" applyAlignment="1">
      <alignment horizontal="center" vertical="center" wrapText="1"/>
    </xf>
    <xf fontId="28" fillId="0" borderId="10" numFmtId="0" xfId="0" applyFont="1" applyBorder="1" applyAlignment="1">
      <alignment horizontal="center" vertical="center" wrapText="1"/>
    </xf>
    <xf fontId="27" fillId="0" borderId="10" numFmtId="0" xfId="0" applyFont="1" applyBorder="1" applyAlignment="1">
      <alignment horizontal="center" vertical="top" wrapText="1"/>
    </xf>
    <xf fontId="27" fillId="0" borderId="10" numFmtId="2" xfId="0" applyNumberFormat="1" applyFont="1" applyBorder="1" applyAlignment="1">
      <alignment horizontal="center" vertical="top" wrapText="1"/>
    </xf>
    <xf fontId="27" fillId="0" borderId="10" numFmtId="2" xfId="0" applyNumberFormat="1" applyFont="1" applyBorder="1" applyAlignment="1">
      <alignment horizontal="center" vertical="center" wrapText="1"/>
    </xf>
    <xf fontId="20" fillId="0" borderId="10" numFmtId="0" xfId="0" applyFont="1" applyBorder="1" applyAlignment="1">
      <alignment horizontal="center" vertical="top" wrapText="1"/>
    </xf>
    <xf fontId="20" fillId="0" borderId="10" numFmtId="0" xfId="0" applyFont="1" applyBorder="1" applyAlignment="1">
      <alignment horizontal="center" vertical="center" wrapText="1"/>
    </xf>
    <xf fontId="26" fillId="0" borderId="10" numFmtId="0" xfId="0" applyFont="1" applyBorder="1" applyAlignment="1">
      <alignment vertical="center" wrapText="1"/>
    </xf>
    <xf fontId="29" fillId="0" borderId="10" numFmtId="0" xfId="0" applyFont="1" applyBorder="1" applyAlignment="1">
      <alignment horizontal="center" vertical="center" wrapText="1"/>
    </xf>
    <xf fontId="20" fillId="0" borderId="10" numFmtId="2" xfId="0" applyNumberFormat="1" applyFont="1" applyBorder="1" applyAlignment="1">
      <alignment horizontal="center" vertical="center" wrapText="1"/>
    </xf>
    <xf fontId="20" fillId="0" borderId="10" numFmtId="2" xfId="0" applyNumberFormat="1" applyFont="1" applyBorder="1" applyAlignment="1">
      <alignment horizontal="center" vertical="center"/>
    </xf>
    <xf fontId="30" fillId="0" borderId="10" numFmtId="2" xfId="0" applyNumberFormat="1" applyFont="1" applyBorder="1" applyAlignment="1">
      <alignment horizontal="center" vertical="center" wrapText="1"/>
    </xf>
    <xf fontId="28" fillId="0" borderId="10" numFmtId="0" xfId="0" applyFont="1" applyBorder="1" applyAlignment="1">
      <alignment vertical="center" wrapText="1"/>
    </xf>
    <xf fontId="26" fillId="0" borderId="11" numFmtId="14" xfId="0" applyNumberFormat="1" applyFont="1" applyBorder="1" applyAlignment="1">
      <alignment horizontal="left" vertical="center" wrapText="1"/>
    </xf>
    <xf fontId="26" fillId="0" borderId="12" numFmtId="14" xfId="0" applyNumberFormat="1" applyFont="1" applyBorder="1" applyAlignment="1">
      <alignment horizontal="left" vertical="center" wrapText="1"/>
    </xf>
    <xf fontId="21" fillId="0" borderId="12" numFmtId="4" xfId="0" applyNumberFormat="1" applyFont="1" applyBorder="1" applyAlignment="1">
      <alignment horizontal="center" vertical="center" wrapText="1"/>
    </xf>
    <xf fontId="21" fillId="0" borderId="12" numFmtId="4" xfId="0" applyNumberFormat="1" applyFont="1" applyBorder="1" applyAlignment="1">
      <alignment horizontal="center" vertical="center"/>
    </xf>
    <xf fontId="21" fillId="0" borderId="13" numFmtId="4" xfId="0" applyNumberFormat="1" applyFont="1" applyBorder="1" applyAlignment="1">
      <alignment horizontal="center" vertical="center" wrapText="1"/>
    </xf>
    <xf fontId="26" fillId="0" borderId="14" numFmtId="14" xfId="0" applyNumberFormat="1" applyFont="1" applyBorder="1" applyAlignment="1">
      <alignment horizontal="left" vertical="top" wrapText="1"/>
    </xf>
    <xf fontId="26" fillId="0" borderId="0" numFmtId="14" xfId="0" applyNumberFormat="1" applyFont="1" applyAlignment="1">
      <alignment horizontal="left" vertical="top" wrapText="1"/>
    </xf>
    <xf fontId="26" fillId="0" borderId="15" numFmtId="14" xfId="0" applyNumberFormat="1" applyFont="1" applyBorder="1" applyAlignment="1">
      <alignment horizontal="left" vertical="top" wrapText="1"/>
    </xf>
    <xf fontId="26" fillId="0" borderId="16" numFmtId="14" xfId="0" applyNumberFormat="1" applyFont="1" applyBorder="1" applyAlignment="1">
      <alignment horizontal="left" vertical="top" wrapText="1"/>
    </xf>
    <xf fontId="26" fillId="0" borderId="17" numFmtId="14" xfId="0" applyNumberFormat="1" applyFont="1" applyBorder="1" applyAlignment="1">
      <alignment horizontal="left" vertical="top" wrapText="1"/>
    </xf>
    <xf fontId="26" fillId="0" borderId="18" numFmtId="14" xfId="0" applyNumberFormat="1" applyFont="1" applyBorder="1" applyAlignment="1">
      <alignment horizontal="left" vertical="top" wrapText="1"/>
    </xf>
    <xf fontId="20" fillId="0" borderId="0" numFmtId="0" xfId="0" applyFont="1" applyAlignment="1">
      <alignment horizontal="center" vertical="center" wrapText="1"/>
    </xf>
    <xf fontId="26" fillId="0" borderId="12" numFmtId="4" xfId="0" applyNumberFormat="1" applyFont="1" applyBorder="1" applyAlignment="1">
      <alignment horizontal="center" vertical="top" wrapText="1"/>
    </xf>
    <xf fontId="26" fillId="0" borderId="12" numFmtId="4" xfId="0" applyNumberFormat="1" applyFont="1" applyBorder="1" applyAlignment="1">
      <alignment vertical="top" wrapText="1"/>
    </xf>
    <xf fontId="20" fillId="0" borderId="0" numFmtId="4" xfId="0" applyNumberFormat="1" applyFont="1" applyAlignment="1">
      <alignment horizontal="center" vertical="center" wrapText="1"/>
    </xf>
    <xf fontId="20" fillId="0" borderId="0" numFmtId="4" xfId="0" applyNumberFormat="1" applyFont="1" applyAlignment="1">
      <alignment horizontal="center" vertical="center"/>
    </xf>
    <xf fontId="29" fillId="0" borderId="0" numFmtId="0" xfId="0" applyFont="1" applyAlignment="1">
      <alignment vertical="top" wrapText="1"/>
    </xf>
    <xf fontId="29" fillId="0" borderId="0" numFmtId="0" xfId="0" applyFont="1" applyAlignment="1">
      <alignment horizontal="center" vertical="center" wrapText="1"/>
    </xf>
    <xf fontId="20" fillId="0" borderId="0" numFmtId="3" xfId="0" applyNumberFormat="1" applyFont="1" applyAlignment="1">
      <alignment horizontal="center" vertical="center" wrapText="1"/>
    </xf>
    <xf fontId="21" fillId="0" borderId="0" numFmtId="0" xfId="0" applyFont="1" applyAlignment="1">
      <alignment horizontal="center" vertical="center" wrapText="1"/>
    </xf>
    <xf fontId="31" fillId="0" borderId="0" numFmtId="0" xfId="0" applyFont="1" applyAlignment="1">
      <alignment horizontal="left" vertical="top" wrapText="1"/>
    </xf>
    <xf fontId="22" fillId="0" borderId="0" numFmtId="4" xfId="0" applyNumberFormat="1" applyFont="1" applyAlignment="1">
      <alignment horizontal="center" vertical="top" wrapText="1"/>
    </xf>
    <xf fontId="22" fillId="0" borderId="0" numFmtId="4" xfId="0" applyNumberFormat="1" applyFont="1" applyAlignment="1">
      <alignment horizontal="center" vertical="top"/>
    </xf>
    <xf fontId="28" fillId="0" borderId="0" numFmtId="0" xfId="0" applyFont="1" applyAlignment="1">
      <alignment vertical="center" wrapText="1"/>
    </xf>
    <xf fontId="20" fillId="0" borderId="0" numFmtId="0" xfId="0" applyFont="1" applyAlignment="1">
      <alignment horizontal="center" vertical="center"/>
    </xf>
    <xf fontId="27" fillId="0" borderId="0" numFmtId="0" xfId="0" applyFont="1"/>
    <xf fontId="32" fillId="0" borderId="0" numFmtId="0" xfId="0" applyFont="1" applyAlignment="1">
      <alignment vertical="center" wrapText="1"/>
    </xf>
    <xf fontId="30" fillId="0" borderId="0" numFmtId="0" xfId="0" applyFont="1"/>
    <xf fontId="30" fillId="0" borderId="0" numFmtId="0" xfId="0" applyFont="1" applyAlignment="1">
      <alignment horizontal="center"/>
    </xf>
    <xf fontId="33" fillId="0" borderId="0" numFmtId="4" xfId="0" applyNumberFormat="1" applyFont="1" applyAlignment="1">
      <alignment horizontal="center" vertical="center" wrapText="1"/>
    </xf>
    <xf fontId="34" fillId="0" borderId="0" numFmtId="4" xfId="0" applyNumberFormat="1" applyFont="1" applyAlignment="1">
      <alignment horizontal="center" vertical="center" wrapText="1"/>
    </xf>
    <xf fontId="35" fillId="0" borderId="0" numFmtId="4" xfId="0" applyNumberFormat="1" applyFont="1" applyAlignment="1">
      <alignment horizontal="center" vertical="center" wrapText="1"/>
    </xf>
    <xf fontId="30" fillId="0" borderId="0" numFmtId="0" xfId="0" applyFont="1" applyAlignment="1">
      <alignment vertical="center" wrapText="1"/>
    </xf>
    <xf fontId="29" fillId="0" borderId="0" numFmtId="0" xfId="0" applyFont="1" applyAlignment="1">
      <alignment vertical="center"/>
    </xf>
    <xf fontId="29" fillId="0" borderId="0" numFmtId="0" xfId="0" applyFont="1" applyAlignment="1">
      <alignment vertical="center" wrapText="1"/>
    </xf>
    <xf fontId="35" fillId="0" borderId="0" numFmtId="0" xfId="0" applyFont="1" applyAlignment="1">
      <alignment horizontal="center"/>
    </xf>
    <xf fontId="27" fillId="0" borderId="0" numFmtId="4" xfId="0" applyNumberFormat="1" applyFont="1" applyAlignment="1">
      <alignment horizontal="center" wrapText="1"/>
    </xf>
    <xf fontId="27" fillId="0" borderId="0" numFmtId="4" xfId="0" applyNumberFormat="1" applyFont="1" applyAlignment="1">
      <alignment horizontal="center"/>
    </xf>
    <xf fontId="27" fillId="0" borderId="0" numFmtId="4" xfId="0" applyNumberFormat="1" applyFont="1" applyAlignment="1">
      <alignment horizontal="center" vertical="center" wrapText="1"/>
    </xf>
    <xf fontId="36" fillId="0" borderId="0" numFmtId="4" xfId="0" applyNumberFormat="1" applyFont="1" applyAlignment="1">
      <alignment horizontal="center" vertical="center" wrapText="1"/>
    </xf>
    <xf fontId="28" fillId="32" borderId="10" numFmtId="0" xfId="0" applyFont="1" applyFill="1" applyBorder="1" applyAlignment="1">
      <alignment horizontal="center" vertical="center" wrapText="1"/>
    </xf>
    <xf fontId="20" fillId="0" borderId="0" numFmtId="0" xfId="0" applyFont="1" applyAlignment="1">
      <alignment horizontal="center" vertical="top"/>
    </xf>
    <xf fontId="29" fillId="0" borderId="11" numFmtId="0" xfId="0" applyFont="1" applyBorder="1" applyAlignment="1">
      <alignment horizontal="center" vertical="center" wrapText="1"/>
    </xf>
    <xf fontId="30" fillId="0" borderId="13" numFmtId="2" xfId="0" applyNumberFormat="1" applyFont="1" applyBorder="1" applyAlignment="1">
      <alignment horizontal="center" vertical="center" wrapText="1"/>
    </xf>
    <xf fontId="27" fillId="0" borderId="0" numFmtId="0" xfId="0" applyFont="1" applyAlignment="1">
      <alignment horizontal="right" wrapText="1"/>
    </xf>
    <xf fontId="27" fillId="0" borderId="0" numFmtId="0" xfId="0" applyFont="1" applyAlignment="1">
      <alignment horizontal="right"/>
    </xf>
    <xf fontId="20" fillId="0" borderId="10" numFmtId="1" xfId="0" applyNumberFormat="1" applyFont="1" applyBorder="1" applyAlignment="1">
      <alignment horizontal="center" vertical="center" wrapText="1"/>
    </xf>
    <xf fontId="20" fillId="0" borderId="10" numFmtId="0" xfId="0" applyFont="1" applyBorder="1" applyAlignment="1">
      <alignment horizontal="center"/>
    </xf>
  </cellXfs>
  <cellStyles count="51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бычный 2" xfId="39"/>
    <cellStyle name="Обычный 3" xfId="40"/>
    <cellStyle name="Открывавшаяся гиперссылка" xfId="41" builtinId="9"/>
    <cellStyle name="Плохой" xfId="42" builtinId="27"/>
    <cellStyle name="Пояснение" xfId="43" builtinId="53"/>
    <cellStyle name="Примечание" xfId="44" builtinId="10"/>
    <cellStyle name="Процентный" xfId="45" builtinId="5"/>
    <cellStyle name="Связанная ячейка" xfId="46" builtinId="24"/>
    <cellStyle name="Текст предупреждения" xfId="47" builtinId="11"/>
    <cellStyle name="Финансовый" xfId="48" builtinId="3"/>
    <cellStyle name="Финансовый [0]" xfId="49" builtinId="6"/>
    <cellStyle name="Хороший" xfId="50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picId4" TargetMode="External"/><Relationship Id="rId2" Type="http://schemas.openxmlformats.org/officeDocument/2006/relationships/image" Target="picId5" TargetMode="External"/><Relationship Id="rId3" Type="http://schemas.openxmlformats.org/officeDocument/2006/relationships/image" Target="picId6" TargetMode="External"/><Relationship Id="rId4" Type="http://schemas.openxmlformats.org/officeDocument/2006/relationships/image" Target="picId7" TargetMode="Externa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picId4" TargetMode="External"/><Relationship Id="rId2" Type="http://schemas.openxmlformats.org/officeDocument/2006/relationships/image" Target="picId5" TargetMode="External"/><Relationship Id="rId3" Type="http://schemas.openxmlformats.org/officeDocument/2006/relationships/image" Target="picId6" TargetMode="External"/><Relationship Id="rId4" Type="http://schemas.openxmlformats.org/officeDocument/2006/relationships/image" Target="picId7" TargetMode="Externa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picId4" TargetMode="External"/><Relationship Id="rId2" Type="http://schemas.openxmlformats.org/officeDocument/2006/relationships/image" Target="picId5" TargetMode="External"/><Relationship Id="rId3" Type="http://schemas.openxmlformats.org/officeDocument/2006/relationships/image" Target="picId6" TargetMode="External"/><Relationship Id="rId4" Type="http://schemas.openxmlformats.org/officeDocument/2006/relationships/image" Target="picId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91650</xdr:colOff>
      <xdr:row>12</xdr:row>
      <xdr:rowOff>1227980</xdr:rowOff>
    </xdr:from>
    <xdr:to>
      <xdr:col>9</xdr:col>
      <xdr:colOff>1418248</xdr:colOff>
      <xdr:row>12</xdr:row>
      <xdr:rowOff>1941536</xdr:rowOff>
    </xdr:to>
    <xdr:pic>
      <xdr:nvPicPr>
        <xdr:cNvPr id="18623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91417</xdr:colOff>
      <xdr:row>12</xdr:row>
      <xdr:rowOff>1310952</xdr:rowOff>
    </xdr:from>
    <xdr:to>
      <xdr:col>8</xdr:col>
      <xdr:colOff>1126312</xdr:colOff>
      <xdr:row>12</xdr:row>
      <xdr:rowOff>1949834</xdr:rowOff>
    </xdr:to>
    <xdr:pic>
      <xdr:nvPicPr>
        <xdr:cNvPr id="18624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386962</xdr:colOff>
      <xdr:row>12</xdr:row>
      <xdr:rowOff>1676027</xdr:rowOff>
    </xdr:from>
    <xdr:to>
      <xdr:col>10</xdr:col>
      <xdr:colOff>2255963</xdr:colOff>
      <xdr:row>12</xdr:row>
      <xdr:rowOff>2273424</xdr:rowOff>
    </xdr:to>
    <xdr:pic>
      <xdr:nvPicPr>
        <xdr:cNvPr id="18625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726541</xdr:colOff>
      <xdr:row>12</xdr:row>
      <xdr:rowOff>1344141</xdr:rowOff>
    </xdr:from>
    <xdr:to>
      <xdr:col>10</xdr:col>
      <xdr:colOff>950295</xdr:colOff>
      <xdr:row>12</xdr:row>
      <xdr:rowOff>1659433</xdr:rowOff>
    </xdr:to>
    <xdr:pic>
      <xdr:nvPicPr>
        <xdr:cNvPr id="18626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386962</xdr:colOff>
      <xdr:row>14</xdr:row>
      <xdr:rowOff>0</xdr:rowOff>
    </xdr:from>
    <xdr:to>
      <xdr:col>10</xdr:col>
      <xdr:colOff>2255963</xdr:colOff>
      <xdr:row>14</xdr:row>
      <xdr:rowOff>0</xdr:rowOff>
    </xdr:to>
    <xdr:pic>
      <xdr:nvPicPr>
        <xdr:cNvPr id="18627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91650</xdr:colOff>
      <xdr:row>11</xdr:row>
      <xdr:rowOff>1234529</xdr:rowOff>
    </xdr:from>
    <xdr:to>
      <xdr:col>9</xdr:col>
      <xdr:colOff>1418248</xdr:colOff>
      <xdr:row>11</xdr:row>
      <xdr:rowOff>1948792</xdr:rowOff>
    </xdr:to>
    <xdr:pic>
      <xdr:nvPicPr>
        <xdr:cNvPr id="17247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91417</xdr:colOff>
      <xdr:row>11</xdr:row>
      <xdr:rowOff>1305073</xdr:rowOff>
    </xdr:from>
    <xdr:to>
      <xdr:col>8</xdr:col>
      <xdr:colOff>1126312</xdr:colOff>
      <xdr:row>11</xdr:row>
      <xdr:rowOff>1931156</xdr:rowOff>
    </xdr:to>
    <xdr:pic>
      <xdr:nvPicPr>
        <xdr:cNvPr id="17248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386962</xdr:colOff>
      <xdr:row>11</xdr:row>
      <xdr:rowOff>1675432</xdr:rowOff>
    </xdr:from>
    <xdr:to>
      <xdr:col>10</xdr:col>
      <xdr:colOff>2255963</xdr:colOff>
      <xdr:row>11</xdr:row>
      <xdr:rowOff>2275061</xdr:rowOff>
    </xdr:to>
    <xdr:pic>
      <xdr:nvPicPr>
        <xdr:cNvPr id="17249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726541</xdr:colOff>
      <xdr:row>11</xdr:row>
      <xdr:rowOff>1349164</xdr:rowOff>
    </xdr:from>
    <xdr:to>
      <xdr:col>10</xdr:col>
      <xdr:colOff>950295</xdr:colOff>
      <xdr:row>11</xdr:row>
      <xdr:rowOff>1675432</xdr:rowOff>
    </xdr:to>
    <xdr:pic>
      <xdr:nvPicPr>
        <xdr:cNvPr id="17250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386962</xdr:colOff>
      <xdr:row>13</xdr:row>
      <xdr:rowOff>0</xdr:rowOff>
    </xdr:from>
    <xdr:to>
      <xdr:col>10</xdr:col>
      <xdr:colOff>2255963</xdr:colOff>
      <xdr:row>13</xdr:row>
      <xdr:rowOff>0</xdr:rowOff>
    </xdr:to>
    <xdr:pic>
      <xdr:nvPicPr>
        <xdr:cNvPr id="17251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91650</xdr:colOff>
      <xdr:row>34</xdr:row>
      <xdr:rowOff>1237654</xdr:rowOff>
    </xdr:from>
    <xdr:to>
      <xdr:col>9</xdr:col>
      <xdr:colOff>1418248</xdr:colOff>
      <xdr:row>34</xdr:row>
      <xdr:rowOff>1950242</xdr:rowOff>
    </xdr:to>
    <xdr:pic>
      <xdr:nvPicPr>
        <xdr:cNvPr id="17252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91417</xdr:colOff>
      <xdr:row>34</xdr:row>
      <xdr:rowOff>1306413</xdr:rowOff>
    </xdr:from>
    <xdr:to>
      <xdr:col>8</xdr:col>
      <xdr:colOff>1126312</xdr:colOff>
      <xdr:row>34</xdr:row>
      <xdr:rowOff>1937742</xdr:rowOff>
    </xdr:to>
    <xdr:pic>
      <xdr:nvPicPr>
        <xdr:cNvPr id="17253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386962</xdr:colOff>
      <xdr:row>34</xdr:row>
      <xdr:rowOff>1687709</xdr:rowOff>
    </xdr:from>
    <xdr:to>
      <xdr:col>10</xdr:col>
      <xdr:colOff>2255963</xdr:colOff>
      <xdr:row>34</xdr:row>
      <xdr:rowOff>2300287</xdr:rowOff>
    </xdr:to>
    <xdr:pic>
      <xdr:nvPicPr>
        <xdr:cNvPr id="17254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726541</xdr:colOff>
      <xdr:row>34</xdr:row>
      <xdr:rowOff>1343916</xdr:rowOff>
    </xdr:from>
    <xdr:to>
      <xdr:col>10</xdr:col>
      <xdr:colOff>950295</xdr:colOff>
      <xdr:row>34</xdr:row>
      <xdr:rowOff>1668957</xdr:rowOff>
    </xdr:to>
    <xdr:pic>
      <xdr:nvPicPr>
        <xdr:cNvPr id="17255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386962</xdr:colOff>
      <xdr:row>38</xdr:row>
      <xdr:rowOff>0</xdr:rowOff>
    </xdr:from>
    <xdr:to>
      <xdr:col>10</xdr:col>
      <xdr:colOff>2255963</xdr:colOff>
      <xdr:row>38</xdr:row>
      <xdr:rowOff>0</xdr:rowOff>
    </xdr:to>
    <xdr:pic>
      <xdr:nvPicPr>
        <xdr:cNvPr id="17256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104775</xdr:colOff>
      <xdr:row>11</xdr:row>
      <xdr:rowOff>800100</xdr:rowOff>
    </xdr:from>
    <xdr:to>
      <xdr:col>9</xdr:col>
      <xdr:colOff>609600</xdr:colOff>
      <xdr:row>11</xdr:row>
      <xdr:rowOff>1238436</xdr:rowOff>
    </xdr:to>
    <xdr:pic>
      <xdr:nvPicPr>
        <xdr:cNvPr id="17601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85929</xdr:colOff>
      <xdr:row>11</xdr:row>
      <xdr:rowOff>800100</xdr:rowOff>
    </xdr:from>
    <xdr:to>
      <xdr:col>8</xdr:col>
      <xdr:colOff>590549</xdr:colOff>
      <xdr:row>11</xdr:row>
      <xdr:rowOff>1304850</xdr:rowOff>
    </xdr:to>
    <xdr:pic>
      <xdr:nvPicPr>
        <xdr:cNvPr id="17602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409575</xdr:colOff>
      <xdr:row>11</xdr:row>
      <xdr:rowOff>800100</xdr:rowOff>
    </xdr:from>
    <xdr:to>
      <xdr:col>10</xdr:col>
      <xdr:colOff>609600</xdr:colOff>
      <xdr:row>11</xdr:row>
      <xdr:rowOff>1676772</xdr:rowOff>
    </xdr:to>
    <xdr:pic>
      <xdr:nvPicPr>
        <xdr:cNvPr id="17603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609600</xdr:colOff>
      <xdr:row>11</xdr:row>
      <xdr:rowOff>800100</xdr:rowOff>
    </xdr:from>
    <xdr:to>
      <xdr:col>10</xdr:col>
      <xdr:colOff>771525</xdr:colOff>
      <xdr:row>11</xdr:row>
      <xdr:rowOff>1352512</xdr:rowOff>
    </xdr:to>
    <xdr:pic>
      <xdr:nvPicPr>
        <xdr:cNvPr id="17604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409575</xdr:colOff>
      <xdr:row>13</xdr:row>
      <xdr:rowOff>0</xdr:rowOff>
    </xdr:from>
    <xdr:to>
      <xdr:col>10</xdr:col>
      <xdr:colOff>609600</xdr:colOff>
      <xdr:row>13</xdr:row>
      <xdr:rowOff>0</xdr:rowOff>
    </xdr:to>
    <xdr:pic>
      <xdr:nvPicPr>
        <xdr:cNvPr id="17605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E30" activeCellId="0" sqref="E30"/>
    </sheetView>
  </sheetViews>
  <sheetFormatPr baseColWidth="8" defaultColWidth="11.425800000000001" defaultRowHeight="15.75" customHeight="1"/>
  <cols>
    <col customWidth="1" min="1" max="1" style="1" width="9.2851599999999994"/>
    <col customWidth="1" min="2" max="2" style="1" width="53.425800000000002"/>
    <col customWidth="1" min="3" max="3" style="1" width="10.710900000000001"/>
    <col customWidth="1" min="4" max="4" style="2" width="12"/>
    <col bestFit="1" customWidth="1" min="5" max="6" style="1" width="20.425799999999999"/>
    <col customWidth="1" min="7" max="7" style="1" width="20.425799999999999"/>
    <col customWidth="1" min="8" max="8" style="3" width="20.855499999999999"/>
    <col customWidth="1" min="9" max="9" style="3" width="18.710899999999999"/>
    <col customWidth="1" min="10" max="10" style="3" width="25"/>
    <col customWidth="1" min="11" max="11" style="1" width="42.855499999999999"/>
    <col customWidth="1" min="12" max="12" style="1" width="15"/>
    <col customWidth="1" min="13" max="257" style="1" width="11.425800000000001"/>
  </cols>
  <sheetData>
    <row r="1" ht="15.75">
      <c r="A1" s="1"/>
      <c r="B1" s="1"/>
      <c r="C1" s="1"/>
      <c r="D1" s="2"/>
      <c r="E1" s="4"/>
      <c r="F1" s="1"/>
      <c r="G1" s="1"/>
      <c r="H1" s="3"/>
      <c r="I1" s="3"/>
      <c r="J1" s="3"/>
      <c r="K1" s="1"/>
    </row>
    <row r="2" ht="17.25">
      <c r="A2" s="5"/>
      <c r="B2" s="5"/>
      <c r="C2" s="5"/>
      <c r="D2" s="6"/>
      <c r="E2" s="5"/>
      <c r="F2" s="5"/>
      <c r="G2" s="5"/>
      <c r="H2" s="7"/>
      <c r="I2" s="7"/>
      <c r="J2" s="8"/>
      <c r="K2" s="8"/>
    </row>
    <row r="3" ht="17.25">
      <c r="A3" s="5"/>
      <c r="B3" s="5"/>
      <c r="C3" s="5"/>
      <c r="D3" s="6"/>
      <c r="E3" s="5"/>
      <c r="F3" s="5"/>
      <c r="G3" s="5"/>
      <c r="H3" s="7"/>
      <c r="I3" s="7"/>
      <c r="J3" s="8"/>
      <c r="K3" s="8"/>
    </row>
    <row r="4" ht="17.25">
      <c r="A4" s="5"/>
      <c r="B4" s="5"/>
      <c r="C4" s="5"/>
      <c r="D4" s="6"/>
      <c r="E4" s="5"/>
      <c r="F4" s="5"/>
      <c r="G4" s="5"/>
      <c r="H4" s="7"/>
      <c r="I4" s="7"/>
      <c r="J4" s="8"/>
      <c r="K4" s="8"/>
      <c r="L4" s="1"/>
      <c r="M4" s="1"/>
    </row>
    <row r="5" ht="20.25">
      <c r="A5" s="9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1"/>
      <c r="M5" s="1"/>
    </row>
    <row r="6" ht="17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"/>
      <c r="M6" s="1"/>
    </row>
    <row r="7" ht="20.25">
      <c r="A7" s="9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1"/>
      <c r="M7" s="1"/>
    </row>
    <row r="8" ht="17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"/>
      <c r="M8" s="1"/>
    </row>
    <row r="9" ht="17.25">
      <c r="A9" s="11"/>
      <c r="B9" s="12" t="s">
        <v>2</v>
      </c>
      <c r="C9" s="13" t="s">
        <v>3</v>
      </c>
      <c r="D9" s="13"/>
      <c r="E9" s="13"/>
      <c r="F9" s="13"/>
      <c r="G9" s="13"/>
      <c r="H9" s="13"/>
      <c r="I9" s="13"/>
      <c r="J9" s="13"/>
      <c r="K9" s="13"/>
      <c r="L9" s="1"/>
      <c r="M9" s="1"/>
    </row>
    <row r="10" ht="34.5">
      <c r="A10" s="14"/>
      <c r="B10" s="15" t="s">
        <v>4</v>
      </c>
      <c r="C10" s="16" t="s">
        <v>5</v>
      </c>
      <c r="D10" s="16"/>
      <c r="E10" s="16"/>
      <c r="F10" s="16"/>
      <c r="G10" s="16"/>
      <c r="H10" s="16"/>
      <c r="I10" s="16"/>
      <c r="J10" s="16"/>
      <c r="K10" s="16"/>
      <c r="L10" s="1"/>
      <c r="M10" s="1"/>
    </row>
    <row r="11" ht="18.75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"/>
      <c r="M11" s="1"/>
    </row>
    <row r="12" ht="45">
      <c r="A12" s="17" t="s">
        <v>7</v>
      </c>
      <c r="B12" s="18" t="s">
        <v>8</v>
      </c>
      <c r="C12" s="17" t="s">
        <v>9</v>
      </c>
      <c r="D12" s="17" t="s">
        <v>10</v>
      </c>
      <c r="E12" s="19" t="s">
        <v>11</v>
      </c>
      <c r="F12" s="19"/>
      <c r="G12" s="19"/>
      <c r="H12" s="20" t="s">
        <v>12</v>
      </c>
      <c r="I12" s="20"/>
      <c r="J12" s="20"/>
      <c r="K12" s="19" t="s">
        <v>13</v>
      </c>
      <c r="L12" s="1"/>
      <c r="M12" s="1"/>
    </row>
    <row r="13" ht="167.25" customHeight="1">
      <c r="A13" s="17"/>
      <c r="B13" s="18"/>
      <c r="C13" s="17"/>
      <c r="D13" s="17"/>
      <c r="E13" s="17" t="s">
        <v>14</v>
      </c>
      <c r="F13" s="17" t="s">
        <v>15</v>
      </c>
      <c r="G13" s="17" t="s">
        <v>16</v>
      </c>
      <c r="H13" s="21" t="s">
        <v>17</v>
      </c>
      <c r="I13" s="20" t="s">
        <v>18</v>
      </c>
      <c r="J13" s="20" t="s">
        <v>19</v>
      </c>
      <c r="K13" s="22" t="s">
        <v>20</v>
      </c>
      <c r="L13" s="1"/>
      <c r="M13" s="1"/>
    </row>
    <row r="14" ht="17.25">
      <c r="A14" s="23">
        <v>4</v>
      </c>
      <c r="B14" s="24" t="s">
        <v>21</v>
      </c>
      <c r="C14" s="25" t="s">
        <v>22</v>
      </c>
      <c r="D14" s="26">
        <v>55</v>
      </c>
      <c r="E14" s="26">
        <v>8450</v>
      </c>
      <c r="F14" s="26">
        <v>7300</v>
      </c>
      <c r="G14" s="26">
        <v>7600</v>
      </c>
      <c r="H14" s="26">
        <f>AVERAGE(E14:G14)</f>
        <v>7783.333333333333</v>
      </c>
      <c r="I14" s="27">
        <f>SQRT(((SUM((POWER(F14-H14,2)),(POWER(G14-H14,2)),(POWER(E14-H14,2)))/(COLUMNS(E14:G14)-1))))</f>
        <v>596.51767227244261</v>
      </c>
      <c r="J14" s="27">
        <f>I14/H14*100</f>
        <v>7.6640386159200338</v>
      </c>
      <c r="K14" s="28">
        <f>H14*D14</f>
        <v>428083.33333333331</v>
      </c>
      <c r="L14" s="1"/>
      <c r="M14" s="1"/>
    </row>
    <row r="15" ht="19.5" customHeight="1">
      <c r="A15" s="23"/>
      <c r="B15" s="29" t="s">
        <v>23</v>
      </c>
      <c r="C15" s="25"/>
      <c r="D15" s="21"/>
      <c r="E15" s="26"/>
      <c r="F15" s="26"/>
      <c r="G15" s="26"/>
      <c r="H15" s="26"/>
      <c r="I15" s="27"/>
      <c r="J15" s="27"/>
      <c r="K15" s="28"/>
      <c r="L15" s="1"/>
      <c r="M15" s="1"/>
    </row>
    <row r="16" ht="17.25">
      <c r="A16" s="11" t="s">
        <v>24</v>
      </c>
      <c r="B16" s="11"/>
      <c r="C16" s="30">
        <v>46225</v>
      </c>
      <c r="D16" s="31"/>
      <c r="E16" s="32"/>
      <c r="F16" s="32"/>
      <c r="G16" s="32"/>
      <c r="H16" s="32"/>
      <c r="I16" s="33"/>
      <c r="J16" s="33"/>
      <c r="K16" s="34"/>
      <c r="L16" s="1"/>
      <c r="M16" s="1"/>
    </row>
    <row r="17" ht="15.75">
      <c r="A17" s="11"/>
      <c r="B17" s="11"/>
      <c r="C17" s="35" t="s">
        <v>25</v>
      </c>
      <c r="D17" s="36"/>
      <c r="E17" s="36"/>
      <c r="F17" s="36"/>
      <c r="G17" s="36"/>
      <c r="H17" s="36"/>
      <c r="I17" s="36"/>
      <c r="J17" s="36"/>
      <c r="K17" s="37"/>
      <c r="L17" s="1"/>
      <c r="M17" s="1"/>
    </row>
    <row r="18" ht="250.5" customHeight="1">
      <c r="A18" s="11"/>
      <c r="B18" s="11"/>
      <c r="C18" s="38"/>
      <c r="D18" s="39"/>
      <c r="E18" s="39"/>
      <c r="F18" s="39"/>
      <c r="G18" s="39"/>
      <c r="H18" s="39"/>
      <c r="I18" s="39"/>
      <c r="J18" s="39"/>
      <c r="K18" s="40"/>
      <c r="L18" s="1"/>
      <c r="M18" s="1"/>
    </row>
    <row r="19" ht="17.25">
      <c r="A19" s="41"/>
      <c r="B19" s="10" t="s">
        <v>26</v>
      </c>
      <c r="C19" s="10"/>
      <c r="D19" s="42">
        <f>F14*D14</f>
        <v>401500</v>
      </c>
      <c r="E19" s="42"/>
      <c r="F19" s="43" t="s">
        <v>27</v>
      </c>
      <c r="G19" s="44"/>
      <c r="H19" s="44"/>
      <c r="I19" s="45"/>
      <c r="J19" s="45"/>
      <c r="K19" s="44"/>
      <c r="L19" s="1"/>
      <c r="M19" s="1"/>
    </row>
    <row r="20" ht="15.75">
      <c r="A20" s="41"/>
      <c r="B20" s="46"/>
      <c r="C20" s="47"/>
      <c r="D20" s="48"/>
      <c r="E20" s="44"/>
      <c r="F20" s="44"/>
      <c r="G20" s="44"/>
      <c r="H20" s="44"/>
      <c r="I20" s="45"/>
      <c r="J20" s="45"/>
      <c r="K20" s="44"/>
      <c r="L20" s="1"/>
      <c r="M20" s="1"/>
    </row>
    <row r="21" ht="19.5">
      <c r="A21" s="49"/>
      <c r="B21" s="50" t="s">
        <v>28</v>
      </c>
      <c r="C21" s="50"/>
      <c r="D21" s="50"/>
      <c r="E21" s="51"/>
      <c r="F21" s="51"/>
      <c r="G21" s="51"/>
      <c r="H21" s="51"/>
      <c r="I21" s="52"/>
      <c r="J21" s="52"/>
      <c r="K21" s="51" t="s">
        <v>29</v>
      </c>
      <c r="L21" s="1"/>
      <c r="M21" s="1"/>
    </row>
    <row r="22" s="1" customFormat="1">
      <c r="B22" s="53"/>
      <c r="C22" s="47"/>
      <c r="D22" s="48"/>
      <c r="E22" s="45"/>
      <c r="F22" s="44"/>
      <c r="G22" s="44"/>
      <c r="H22" s="3"/>
      <c r="I22" s="44"/>
      <c r="J22" s="44"/>
      <c r="K22" s="1"/>
      <c r="L22" s="1"/>
      <c r="M22" s="1"/>
    </row>
    <row r="23" s="1" customFormat="1">
      <c r="B23" s="53"/>
      <c r="C23" s="47"/>
      <c r="D23" s="48"/>
      <c r="E23" s="54"/>
      <c r="F23" s="44"/>
      <c r="G23" s="44"/>
      <c r="H23" s="3"/>
      <c r="I23" s="44"/>
      <c r="J23" s="44"/>
      <c r="K23" s="1"/>
      <c r="L23" s="1"/>
      <c r="M23" s="1"/>
    </row>
    <row r="24" s="1" customFormat="1">
      <c r="B24" s="53"/>
      <c r="C24" s="47"/>
      <c r="D24" s="48"/>
      <c r="E24" s="54"/>
      <c r="F24" s="44"/>
      <c r="G24" s="44"/>
      <c r="H24" s="3"/>
      <c r="I24" s="44"/>
      <c r="J24" s="44"/>
      <c r="K24" s="1"/>
      <c r="L24" s="1"/>
      <c r="M24" s="1"/>
    </row>
    <row r="25" s="1" customFormat="1" ht="15" customHeight="1">
      <c r="B25" s="55"/>
      <c r="C25" s="1"/>
      <c r="D25" s="2"/>
      <c r="E25" s="45"/>
      <c r="F25" s="1"/>
      <c r="G25" s="1"/>
      <c r="H25" s="3"/>
      <c r="I25" s="3"/>
      <c r="J25" s="3"/>
      <c r="K25" s="1"/>
      <c r="L25" s="1"/>
      <c r="M25" s="1"/>
    </row>
    <row r="26" s="1" customFormat="1">
      <c r="B26" s="55"/>
      <c r="C26" s="1"/>
      <c r="D26" s="2"/>
      <c r="E26" s="45"/>
      <c r="F26" s="1"/>
      <c r="G26" s="1"/>
      <c r="H26" s="3"/>
      <c r="I26" s="3"/>
      <c r="J26" s="3"/>
      <c r="K26" s="1"/>
      <c r="L26" s="1"/>
      <c r="M26" s="1"/>
    </row>
    <row r="27" s="1" customFormat="1">
      <c r="B27" s="56"/>
      <c r="C27" s="57"/>
      <c r="D27" s="58"/>
      <c r="E27" s="45"/>
      <c r="F27" s="59"/>
      <c r="G27" s="60"/>
      <c r="H27" s="3"/>
      <c r="I27" s="3"/>
      <c r="J27" s="3"/>
      <c r="K27" s="1"/>
      <c r="L27" s="1"/>
      <c r="M27" s="1"/>
    </row>
    <row r="28" s="1" customFormat="1">
      <c r="B28" s="56"/>
      <c r="C28" s="57"/>
      <c r="D28" s="58"/>
      <c r="E28" s="45"/>
      <c r="F28" s="59"/>
      <c r="G28" s="60"/>
      <c r="H28" s="3"/>
      <c r="I28" s="3"/>
      <c r="J28" s="3"/>
      <c r="K28" s="1"/>
      <c r="L28" s="1"/>
      <c r="M28" s="1"/>
    </row>
    <row r="29" s="1" customFormat="1">
      <c r="B29" s="56"/>
      <c r="C29" s="57"/>
      <c r="D29" s="58"/>
      <c r="E29" s="61"/>
      <c r="F29" s="59"/>
      <c r="G29" s="60"/>
      <c r="H29" s="3"/>
      <c r="I29" s="3"/>
      <c r="J29" s="3"/>
      <c r="K29" s="1"/>
      <c r="L29" s="1"/>
      <c r="M29" s="1"/>
    </row>
    <row r="30" s="1" customFormat="1">
      <c r="B30" s="62"/>
      <c r="C30" s="57"/>
      <c r="D30" s="58"/>
      <c r="E30" s="61"/>
      <c r="F30" s="59"/>
      <c r="G30" s="60"/>
      <c r="H30" s="3"/>
      <c r="I30" s="3"/>
      <c r="J30" s="3"/>
      <c r="K30" s="1"/>
      <c r="L30" s="1"/>
      <c r="M30" s="1"/>
    </row>
    <row r="31" s="1" customFormat="1">
      <c r="B31" s="62"/>
      <c r="C31" s="57"/>
      <c r="D31" s="58"/>
      <c r="E31" s="61"/>
      <c r="F31" s="59"/>
      <c r="G31" s="60"/>
      <c r="H31" s="3"/>
      <c r="I31" s="3"/>
      <c r="J31" s="3"/>
      <c r="K31" s="1"/>
      <c r="L31" s="1"/>
      <c r="M31" s="1"/>
    </row>
    <row r="32" s="1" customFormat="1">
      <c r="B32" s="62"/>
      <c r="C32" s="57"/>
      <c r="D32" s="58"/>
      <c r="E32" s="61"/>
      <c r="F32" s="59"/>
      <c r="G32" s="60"/>
      <c r="H32" s="3"/>
      <c r="I32" s="3"/>
      <c r="J32" s="3"/>
      <c r="K32" s="1"/>
      <c r="L32" s="1"/>
      <c r="M32" s="1"/>
    </row>
    <row r="33" s="1" customFormat="1">
      <c r="B33" s="62"/>
      <c r="C33" s="57"/>
      <c r="D33" s="58"/>
      <c r="E33" s="61"/>
      <c r="F33" s="59"/>
      <c r="G33" s="60"/>
      <c r="H33" s="3"/>
      <c r="I33" s="3"/>
      <c r="J33" s="3"/>
      <c r="K33" s="1"/>
      <c r="L33" s="1"/>
      <c r="M33" s="1"/>
    </row>
    <row r="34" s="1" customFormat="1">
      <c r="B34" s="62"/>
      <c r="C34" s="57"/>
      <c r="D34" s="58"/>
      <c r="E34" s="61"/>
      <c r="F34" s="59"/>
      <c r="G34" s="60"/>
      <c r="H34" s="3"/>
      <c r="I34" s="3"/>
      <c r="J34" s="3"/>
      <c r="K34" s="1"/>
      <c r="L34" s="1"/>
      <c r="M34" s="1"/>
    </row>
    <row r="35" s="1" customFormat="1">
      <c r="B35" s="62"/>
      <c r="C35" s="57"/>
      <c r="D35" s="58"/>
      <c r="E35" s="61"/>
      <c r="F35" s="59"/>
      <c r="G35" s="60"/>
      <c r="H35" s="3"/>
      <c r="I35" s="3"/>
      <c r="J35" s="3"/>
      <c r="K35" s="1"/>
      <c r="L35" s="1"/>
      <c r="M35" s="1"/>
    </row>
    <row r="36" s="1" customFormat="1">
      <c r="B36" s="62"/>
      <c r="C36" s="57"/>
      <c r="D36" s="58"/>
      <c r="E36" s="61"/>
      <c r="F36" s="59"/>
      <c r="G36" s="60"/>
      <c r="H36" s="3"/>
      <c r="I36" s="3"/>
      <c r="J36" s="3"/>
      <c r="K36" s="1"/>
      <c r="L36" s="1"/>
      <c r="M36" s="1"/>
    </row>
    <row r="37" s="1" customFormat="1">
      <c r="B37" s="63"/>
      <c r="C37" s="1"/>
      <c r="D37" s="2"/>
      <c r="E37" s="61"/>
      <c r="F37" s="59"/>
      <c r="G37" s="60"/>
      <c r="H37" s="3"/>
      <c r="I37" s="3"/>
      <c r="J37" s="3"/>
      <c r="K37" s="1"/>
      <c r="L37" s="1"/>
      <c r="M37" s="1"/>
    </row>
    <row r="38" s="1" customFormat="1">
      <c r="B38" s="64"/>
      <c r="C38" s="1"/>
      <c r="D38" s="2"/>
      <c r="E38" s="61"/>
      <c r="F38" s="59"/>
      <c r="G38" s="60"/>
      <c r="H38" s="3"/>
      <c r="I38" s="3"/>
      <c r="J38" s="3"/>
      <c r="K38" s="1"/>
      <c r="L38" s="1"/>
      <c r="M38" s="1"/>
    </row>
    <row r="39" s="1" customFormat="1">
      <c r="B39" s="64"/>
      <c r="C39" s="1"/>
      <c r="D39" s="2"/>
      <c r="E39" s="61"/>
      <c r="F39" s="59"/>
      <c r="G39" s="60"/>
      <c r="H39" s="3"/>
      <c r="I39" s="3"/>
      <c r="J39" s="3"/>
      <c r="K39" s="1"/>
      <c r="L39" s="1"/>
      <c r="M39" s="1"/>
    </row>
    <row r="40" s="1" customFormat="1">
      <c r="B40" s="64"/>
      <c r="C40" s="1"/>
      <c r="D40" s="2"/>
      <c r="E40" s="61"/>
      <c r="F40" s="59"/>
      <c r="G40" s="60"/>
      <c r="H40" s="3"/>
      <c r="I40" s="3"/>
      <c r="J40" s="3"/>
      <c r="K40" s="1"/>
      <c r="L40" s="1"/>
      <c r="M40" s="1"/>
    </row>
    <row r="41" s="1" customFormat="1">
      <c r="B41" s="64"/>
      <c r="C41" s="1"/>
      <c r="D41" s="2"/>
      <c r="E41" s="61"/>
      <c r="F41" s="59"/>
      <c r="G41" s="60"/>
      <c r="H41" s="3"/>
      <c r="I41" s="3"/>
      <c r="J41" s="3"/>
      <c r="K41" s="1"/>
      <c r="L41" s="1"/>
      <c r="M41" s="1"/>
    </row>
    <row r="42" s="1" customFormat="1">
      <c r="B42" s="64"/>
      <c r="C42" s="1"/>
      <c r="D42" s="2"/>
      <c r="E42" s="61"/>
      <c r="F42" s="59"/>
      <c r="G42" s="60"/>
      <c r="H42" s="3"/>
      <c r="I42" s="3"/>
      <c r="J42" s="3"/>
      <c r="K42" s="1"/>
      <c r="L42" s="1"/>
      <c r="M42" s="1"/>
    </row>
    <row r="43" s="1" customFormat="1">
      <c r="B43" s="64"/>
      <c r="C43" s="1"/>
      <c r="D43" s="2"/>
      <c r="E43" s="61"/>
      <c r="F43" s="59"/>
      <c r="G43" s="60"/>
      <c r="H43" s="3"/>
      <c r="I43" s="3"/>
      <c r="J43" s="3"/>
      <c r="K43" s="1"/>
      <c r="L43" s="1"/>
      <c r="M43" s="1"/>
    </row>
    <row r="44" s="1" customFormat="1">
      <c r="B44" s="64"/>
      <c r="C44" s="1"/>
      <c r="D44" s="2"/>
      <c r="E44" s="65"/>
      <c r="F44" s="59"/>
      <c r="G44" s="60"/>
      <c r="H44" s="3"/>
      <c r="I44" s="3"/>
      <c r="J44" s="3"/>
      <c r="K44" s="1"/>
      <c r="L44" s="1"/>
      <c r="M44" s="1"/>
    </row>
    <row r="45" s="1" customFormat="1">
      <c r="B45" s="64"/>
      <c r="C45" s="1"/>
      <c r="D45" s="2"/>
      <c r="E45" s="61"/>
      <c r="F45" s="59"/>
      <c r="G45" s="60"/>
      <c r="H45" s="3"/>
      <c r="I45" s="3"/>
      <c r="J45" s="3"/>
      <c r="K45" s="1"/>
      <c r="L45" s="1"/>
      <c r="M45" s="1"/>
    </row>
    <row r="46" s="1" customFormat="1">
      <c r="B46" s="1"/>
      <c r="C46" s="1"/>
      <c r="D46" s="2"/>
      <c r="E46" s="66"/>
      <c r="F46" s="67"/>
      <c r="G46" s="67"/>
      <c r="H46" s="3"/>
      <c r="I46" s="3"/>
      <c r="J46" s="3"/>
      <c r="K46" s="1"/>
      <c r="L46" s="1"/>
      <c r="M46" s="1"/>
    </row>
    <row r="47" ht="15.75">
      <c r="B47" s="1"/>
      <c r="C47" s="1"/>
      <c r="D47" s="2"/>
      <c r="E47" s="68"/>
      <c r="F47" s="55"/>
      <c r="G47" s="55"/>
      <c r="H47" s="3"/>
      <c r="I47" s="3"/>
      <c r="J47" s="3"/>
      <c r="K47" s="1"/>
      <c r="L47" s="1"/>
      <c r="M47" s="1"/>
    </row>
    <row r="48" ht="15.75">
      <c r="B48" s="1"/>
      <c r="C48" s="1"/>
      <c r="D48" s="2"/>
      <c r="E48" s="44"/>
      <c r="F48" s="1"/>
      <c r="G48" s="1"/>
      <c r="H48" s="3"/>
      <c r="I48" s="3"/>
      <c r="J48" s="3"/>
      <c r="K48" s="1"/>
      <c r="L48" s="1"/>
      <c r="M48" s="1"/>
    </row>
    <row r="49" ht="15.75">
      <c r="B49" s="1"/>
      <c r="C49" s="1"/>
      <c r="D49" s="2"/>
      <c r="E49" s="44"/>
      <c r="F49" s="3"/>
      <c r="G49" s="1"/>
      <c r="H49" s="3"/>
      <c r="I49" s="3"/>
      <c r="J49" s="3"/>
      <c r="K49" s="1"/>
      <c r="L49" s="1"/>
      <c r="M49" s="1"/>
    </row>
    <row r="50" ht="15.75">
      <c r="B50" s="1"/>
      <c r="C50" s="1"/>
      <c r="D50" s="2"/>
      <c r="E50" s="44"/>
      <c r="F50" s="1"/>
      <c r="G50" s="1"/>
      <c r="H50" s="3"/>
      <c r="I50" s="3"/>
      <c r="J50" s="3"/>
      <c r="K50" s="1"/>
      <c r="L50" s="1"/>
      <c r="M50" s="1"/>
    </row>
    <row r="51" ht="15.75">
      <c r="B51" s="1"/>
      <c r="C51" s="1"/>
      <c r="D51" s="2"/>
      <c r="E51" s="44"/>
      <c r="F51" s="1"/>
      <c r="G51" s="1"/>
      <c r="H51" s="3"/>
      <c r="I51" s="3"/>
      <c r="J51" s="3"/>
      <c r="K51" s="1"/>
      <c r="L51" s="1"/>
      <c r="M51" s="1"/>
    </row>
    <row r="52" ht="15.75">
      <c r="B52" s="1"/>
      <c r="C52" s="1"/>
      <c r="D52" s="2"/>
      <c r="E52" s="44"/>
      <c r="F52" s="1"/>
      <c r="G52" s="1"/>
      <c r="H52" s="3"/>
      <c r="I52" s="3"/>
      <c r="J52" s="3"/>
      <c r="K52" s="1"/>
      <c r="L52" s="1"/>
      <c r="M52" s="1"/>
    </row>
    <row r="53" ht="15.75">
      <c r="B53" s="1"/>
      <c r="C53" s="1"/>
      <c r="D53" s="2"/>
      <c r="E53" s="69"/>
      <c r="F53" s="1"/>
      <c r="G53" s="1"/>
      <c r="H53" s="3"/>
      <c r="I53" s="3"/>
      <c r="J53" s="3"/>
      <c r="K53" s="1"/>
      <c r="L53" s="1"/>
      <c r="M53" s="1"/>
    </row>
    <row r="54" ht="15.75">
      <c r="C54" s="1"/>
      <c r="D54" s="2"/>
      <c r="E54" s="44"/>
      <c r="F54" s="1"/>
      <c r="G54" s="1"/>
      <c r="H54" s="3"/>
      <c r="I54" s="3"/>
    </row>
    <row r="55" ht="15.75">
      <c r="C55" s="1"/>
      <c r="D55" s="2"/>
      <c r="E55" s="44"/>
      <c r="F55" s="1"/>
      <c r="G55" s="1"/>
      <c r="H55" s="3"/>
      <c r="I55" s="3"/>
    </row>
    <row r="56" ht="15.75">
      <c r="C56" s="1"/>
      <c r="D56" s="2"/>
      <c r="E56" s="44"/>
      <c r="F56" s="1"/>
      <c r="G56" s="1"/>
      <c r="H56" s="3"/>
      <c r="I56" s="3"/>
    </row>
    <row r="57" ht="15.75">
      <c r="C57" s="1"/>
      <c r="D57" s="2"/>
      <c r="E57" s="44"/>
      <c r="F57" s="1"/>
      <c r="G57" s="1"/>
      <c r="H57" s="3"/>
      <c r="I57" s="3"/>
    </row>
    <row r="58" ht="15.75">
      <c r="C58" s="1"/>
      <c r="D58" s="2"/>
      <c r="E58" s="44"/>
      <c r="F58" s="1"/>
      <c r="G58" s="1"/>
      <c r="H58" s="3"/>
      <c r="I58" s="3"/>
    </row>
    <row r="59" ht="15.75">
      <c r="C59" s="1"/>
      <c r="D59" s="2"/>
      <c r="E59" s="44"/>
      <c r="F59" s="1"/>
      <c r="G59" s="1"/>
      <c r="H59" s="3"/>
      <c r="I59" s="3"/>
    </row>
    <row r="60" ht="15.75">
      <c r="C60" s="1"/>
      <c r="D60" s="2"/>
      <c r="E60" s="44"/>
      <c r="F60" s="1"/>
      <c r="G60" s="1"/>
      <c r="H60" s="3"/>
      <c r="I60" s="3"/>
    </row>
    <row r="61" ht="15.75">
      <c r="C61" s="1"/>
      <c r="D61" s="2"/>
      <c r="E61" s="44"/>
      <c r="F61" s="1"/>
      <c r="G61" s="1"/>
      <c r="H61" s="3"/>
      <c r="I61" s="3"/>
    </row>
    <row r="62" ht="15.75">
      <c r="C62" s="1"/>
      <c r="D62" s="2"/>
      <c r="E62" s="44"/>
      <c r="F62" s="1"/>
      <c r="G62" s="1"/>
      <c r="H62" s="3"/>
      <c r="I62" s="3"/>
    </row>
    <row r="63" ht="15.75">
      <c r="C63" s="1"/>
      <c r="D63" s="2"/>
      <c r="E63" s="44"/>
      <c r="F63" s="1"/>
      <c r="G63" s="1"/>
      <c r="H63" s="3"/>
      <c r="I63" s="3"/>
    </row>
    <row r="64" ht="15.75">
      <c r="C64" s="1"/>
      <c r="D64" s="2"/>
      <c r="E64" s="1"/>
      <c r="F64" s="1"/>
      <c r="G64" s="1"/>
      <c r="H64" s="3"/>
      <c r="I64" s="3"/>
    </row>
    <row r="65" ht="15.75">
      <c r="C65" s="1"/>
      <c r="D65" s="2"/>
      <c r="E65" s="1"/>
      <c r="F65" s="1"/>
      <c r="G65" s="1"/>
      <c r="H65" s="3"/>
      <c r="I65" s="3"/>
    </row>
  </sheetData>
  <mergeCells count="18">
    <mergeCell ref="J2:K4"/>
    <mergeCell ref="A5:K5"/>
    <mergeCell ref="A7:K7"/>
    <mergeCell ref="C9:K9"/>
    <mergeCell ref="C10:K10"/>
    <mergeCell ref="A11:K11"/>
    <mergeCell ref="A12:A13"/>
    <mergeCell ref="B12:B13"/>
    <mergeCell ref="C12:C13"/>
    <mergeCell ref="D12:D13"/>
    <mergeCell ref="E12:G12"/>
    <mergeCell ref="H12:J12"/>
    <mergeCell ref="A16:B18"/>
    <mergeCell ref="C16:D16"/>
    <mergeCell ref="C17:K18"/>
    <mergeCell ref="B19:C19"/>
    <mergeCell ref="D19:E19"/>
    <mergeCell ref="B21:D21"/>
  </mergeCells>
  <printOptions headings="0" gridLines="0"/>
  <pageMargins left="0" right="0" top="0" bottom="0" header="0" footer="0"/>
  <pageSetup paperSize="9" scale="5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selection activeCell="C49" activeCellId="0" sqref="C49"/>
    </sheetView>
  </sheetViews>
  <sheetFormatPr baseColWidth="8" defaultColWidth="11.425800000000001" defaultRowHeight="15.75" customHeight="1"/>
  <cols>
    <col customWidth="1" min="1" max="1" style="1" width="9.2851599999999994"/>
    <col customWidth="1" min="2" max="2" style="1" width="53.425800000000002"/>
    <col customWidth="1" min="3" max="3" style="1" width="10.710900000000001"/>
    <col customWidth="1" min="4" max="4" style="2" width="12"/>
    <col bestFit="1" customWidth="1" min="5" max="6" style="1" width="20.425799999999999"/>
    <col customWidth="1" min="7" max="7" style="1" width="20.425799999999999"/>
    <col customWidth="1" min="8" max="8" style="3" width="20.855499999999999"/>
    <col customWidth="1" min="9" max="9" style="3" width="18.710899999999999"/>
    <col customWidth="1" min="10" max="10" style="3" width="25"/>
    <col customWidth="1" min="11" max="11" style="1" width="42.855499999999999"/>
    <col customWidth="1" min="12" max="12" style="1" width="15"/>
    <col customWidth="1" min="13" max="257" style="1" width="11.425800000000001"/>
  </cols>
  <sheetData>
    <row r="1" ht="23.25" customHeight="1">
      <c r="A1" s="5"/>
      <c r="B1" s="5"/>
      <c r="C1" s="5"/>
      <c r="D1" s="6"/>
      <c r="E1" s="5"/>
      <c r="F1" s="5"/>
      <c r="G1" s="5"/>
      <c r="H1" s="7"/>
      <c r="I1" s="7"/>
      <c r="J1" s="8" t="s">
        <v>30</v>
      </c>
      <c r="K1" s="8"/>
    </row>
    <row r="2" ht="18.75" customHeight="1">
      <c r="A2" s="5"/>
      <c r="B2" s="5"/>
      <c r="C2" s="5"/>
      <c r="D2" s="6"/>
      <c r="E2" s="5"/>
      <c r="F2" s="5"/>
      <c r="G2" s="5"/>
      <c r="H2" s="7"/>
      <c r="I2" s="7"/>
      <c r="J2" s="8"/>
      <c r="K2" s="8"/>
    </row>
    <row r="3" ht="17.25" customHeight="1">
      <c r="A3" s="5"/>
      <c r="B3" s="5"/>
      <c r="C3" s="5"/>
      <c r="D3" s="6"/>
      <c r="E3" s="5"/>
      <c r="F3" s="5"/>
      <c r="G3" s="5"/>
      <c r="H3" s="7"/>
      <c r="I3" s="7"/>
      <c r="J3" s="8"/>
      <c r="K3" s="8"/>
    </row>
    <row r="4" ht="19.5" customHeight="1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ht="10.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19.5" customHeight="1">
      <c r="A6" s="9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7.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9.5" customHeight="1">
      <c r="A8" s="11"/>
      <c r="B8" s="12" t="s">
        <v>2</v>
      </c>
      <c r="C8" s="13" t="s">
        <v>32</v>
      </c>
      <c r="D8" s="13"/>
      <c r="E8" s="13"/>
      <c r="F8" s="13"/>
      <c r="G8" s="13"/>
      <c r="H8" s="13"/>
      <c r="I8" s="13"/>
      <c r="J8" s="13"/>
      <c r="K8" s="13"/>
    </row>
    <row r="9" ht="49.5" customHeight="1">
      <c r="A9" s="14"/>
      <c r="B9" s="15" t="s">
        <v>4</v>
      </c>
      <c r="C9" s="16" t="s">
        <v>33</v>
      </c>
      <c r="D9" s="16"/>
      <c r="E9" s="16"/>
      <c r="F9" s="16"/>
      <c r="G9" s="16"/>
      <c r="H9" s="16"/>
      <c r="I9" s="16"/>
      <c r="J9" s="16"/>
      <c r="K9" s="16"/>
    </row>
    <row r="10" ht="21" customHeight="1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ht="49.5" customHeight="1">
      <c r="A11" s="17" t="s">
        <v>7</v>
      </c>
      <c r="B11" s="70" t="s">
        <v>8</v>
      </c>
      <c r="C11" s="17" t="s">
        <v>9</v>
      </c>
      <c r="D11" s="17" t="s">
        <v>10</v>
      </c>
      <c r="E11" s="19" t="s">
        <v>11</v>
      </c>
      <c r="F11" s="19"/>
      <c r="G11" s="19"/>
      <c r="H11" s="20" t="s">
        <v>12</v>
      </c>
      <c r="I11" s="20"/>
      <c r="J11" s="20"/>
      <c r="K11" s="19" t="s">
        <v>13</v>
      </c>
    </row>
    <row r="12" ht="177.75" customHeight="1">
      <c r="A12" s="17"/>
      <c r="B12" s="70"/>
      <c r="C12" s="17"/>
      <c r="D12" s="17"/>
      <c r="E12" s="17" t="s">
        <v>34</v>
      </c>
      <c r="F12" s="17" t="s">
        <v>35</v>
      </c>
      <c r="G12" s="17" t="s">
        <v>36</v>
      </c>
      <c r="H12" s="21" t="s">
        <v>17</v>
      </c>
      <c r="I12" s="20" t="s">
        <v>18</v>
      </c>
      <c r="J12" s="20" t="s">
        <v>19</v>
      </c>
      <c r="K12" s="22" t="s">
        <v>20</v>
      </c>
    </row>
    <row r="13" s="71" customFormat="1" ht="51" customHeight="1">
      <c r="A13" s="23">
        <v>1</v>
      </c>
      <c r="B13" s="24" t="s">
        <v>32</v>
      </c>
      <c r="C13" s="25" t="s">
        <v>22</v>
      </c>
      <c r="D13" s="26"/>
      <c r="E13" s="26">
        <v>811605.69999999995</v>
      </c>
      <c r="F13" s="26">
        <v>803570</v>
      </c>
      <c r="G13" s="26">
        <v>851784.19999999995</v>
      </c>
      <c r="H13" s="26">
        <f>AVERAGE(E13:G13)</f>
        <v>822319.96666666667</v>
      </c>
      <c r="I13" s="27">
        <f>SQRT(((SUM((POWER(F13-H13,2)),(POWER(G13-H13,2)),(POWER(E13-H13,2)))/(COLUMNS(E13:G13)-1))))</f>
        <v>25831.161473370346</v>
      </c>
      <c r="J13" s="27">
        <f>I13/H13*100</f>
        <v>3.1412543195416776</v>
      </c>
      <c r="K13" s="28">
        <f>H13</f>
        <v>822319.96666666667</v>
      </c>
    </row>
    <row r="14" s="71" customFormat="1" ht="39" customHeight="1">
      <c r="A14" s="23"/>
      <c r="B14" s="29" t="s">
        <v>23</v>
      </c>
      <c r="C14" s="72"/>
      <c r="D14" s="26"/>
      <c r="E14" s="26"/>
      <c r="F14" s="26"/>
      <c r="G14" s="26"/>
      <c r="H14" s="26"/>
      <c r="I14" s="27"/>
      <c r="J14" s="27"/>
      <c r="K14" s="73">
        <f>K13</f>
        <v>822319.96666666667</v>
      </c>
    </row>
    <row r="15" s="71" customFormat="1" ht="18.75" customHeight="1">
      <c r="A15" s="11" t="s">
        <v>24</v>
      </c>
      <c r="B15" s="11"/>
      <c r="C15" s="30">
        <v>45877</v>
      </c>
      <c r="D15" s="31"/>
      <c r="E15" s="32"/>
      <c r="F15" s="32"/>
      <c r="G15" s="32"/>
      <c r="H15" s="32"/>
      <c r="I15" s="33"/>
      <c r="J15" s="33"/>
      <c r="K15" s="34"/>
    </row>
    <row r="16" s="71" customFormat="1" ht="18.75" customHeight="1">
      <c r="A16" s="11"/>
      <c r="B16" s="11"/>
      <c r="C16" s="35" t="s">
        <v>37</v>
      </c>
      <c r="D16" s="36"/>
      <c r="E16" s="36"/>
      <c r="F16" s="36"/>
      <c r="G16" s="36"/>
      <c r="H16" s="36"/>
      <c r="I16" s="36"/>
      <c r="J16" s="36"/>
      <c r="K16" s="37"/>
    </row>
    <row r="17" s="71" customFormat="1" ht="138.75" customHeight="1">
      <c r="A17" s="11"/>
      <c r="B17" s="11"/>
      <c r="C17" s="38"/>
      <c r="D17" s="39"/>
      <c r="E17" s="39"/>
      <c r="F17" s="39"/>
      <c r="G17" s="39"/>
      <c r="H17" s="39"/>
      <c r="I17" s="39"/>
      <c r="J17" s="39"/>
      <c r="K17" s="40"/>
    </row>
    <row r="18" s="71" customFormat="1">
      <c r="A18" s="41"/>
      <c r="B18" s="46"/>
      <c r="C18" s="47"/>
      <c r="D18" s="48"/>
      <c r="E18" s="44"/>
      <c r="F18" s="44"/>
      <c r="G18" s="44"/>
      <c r="H18" s="44"/>
      <c r="I18" s="45"/>
      <c r="J18" s="45"/>
      <c r="K18" s="44"/>
    </row>
    <row r="19" s="71" customFormat="1">
      <c r="A19" s="41"/>
      <c r="B19" s="46"/>
      <c r="C19" s="47"/>
      <c r="D19" s="48"/>
      <c r="E19" s="44"/>
      <c r="F19" s="44"/>
      <c r="G19" s="44"/>
      <c r="H19" s="44"/>
      <c r="I19" s="45"/>
      <c r="J19" s="45"/>
      <c r="K19" s="44"/>
    </row>
    <row r="20" s="71" customFormat="1" ht="37.5" customHeight="1">
      <c r="A20" s="49"/>
      <c r="B20" s="50" t="s">
        <v>28</v>
      </c>
      <c r="C20" s="50"/>
      <c r="D20" s="50"/>
      <c r="E20" s="51"/>
      <c r="F20" s="51"/>
      <c r="G20" s="51"/>
      <c r="H20" s="51"/>
      <c r="I20" s="52"/>
      <c r="J20" s="52"/>
      <c r="K20" s="51" t="s">
        <v>29</v>
      </c>
    </row>
    <row r="21" s="1" customFormat="1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</row>
    <row r="22" ht="15.75">
      <c r="A22" s="1"/>
      <c r="B22" s="1"/>
      <c r="C22" s="1"/>
      <c r="D22" s="2"/>
      <c r="E22" s="1"/>
      <c r="F22" s="1"/>
      <c r="G22" s="1"/>
      <c r="H22" s="3"/>
      <c r="I22" s="3"/>
      <c r="J22" s="3"/>
      <c r="K22" s="1"/>
    </row>
    <row r="23" ht="15.75">
      <c r="A23" s="1"/>
      <c r="B23" s="1"/>
      <c r="C23" s="1"/>
      <c r="D23" s="2"/>
      <c r="E23" s="4"/>
      <c r="F23" s="1"/>
      <c r="G23" s="1"/>
      <c r="H23" s="3"/>
      <c r="I23" s="3"/>
      <c r="J23" s="3"/>
      <c r="K23" s="1"/>
    </row>
    <row r="24" ht="18.75">
      <c r="A24" s="5"/>
      <c r="B24" s="5"/>
      <c r="C24" s="5"/>
      <c r="D24" s="6"/>
      <c r="E24" s="5"/>
      <c r="F24" s="5"/>
      <c r="G24" s="5"/>
      <c r="H24" s="7"/>
      <c r="I24" s="7"/>
      <c r="J24" s="8" t="s">
        <v>30</v>
      </c>
      <c r="K24" s="8"/>
    </row>
    <row r="25" ht="18.75">
      <c r="A25" s="5"/>
      <c r="B25" s="5"/>
      <c r="C25" s="5"/>
      <c r="D25" s="6"/>
      <c r="E25" s="5"/>
      <c r="F25" s="5"/>
      <c r="G25" s="5"/>
      <c r="H25" s="7"/>
      <c r="I25" s="7"/>
      <c r="J25" s="8"/>
      <c r="K25" s="8"/>
    </row>
    <row r="26" ht="18.75">
      <c r="A26" s="5"/>
      <c r="B26" s="5"/>
      <c r="C26" s="5"/>
      <c r="D26" s="6"/>
      <c r="E26" s="5"/>
      <c r="F26" s="5"/>
      <c r="G26" s="5"/>
      <c r="H26" s="7"/>
      <c r="I26" s="7"/>
      <c r="J26" s="8"/>
      <c r="K26" s="8"/>
      <c r="L26" s="1"/>
      <c r="M26" s="1"/>
    </row>
    <row r="27" ht="20.25">
      <c r="A27" s="9" t="s">
        <v>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1"/>
      <c r="M27" s="1"/>
    </row>
    <row r="28" ht="18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"/>
      <c r="M28" s="1"/>
    </row>
    <row r="29" ht="20.25">
      <c r="A29" s="9" t="s">
        <v>31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1"/>
      <c r="M29" s="1"/>
    </row>
    <row r="30" ht="18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"/>
      <c r="M30" s="1"/>
    </row>
    <row r="31" ht="18.75">
      <c r="A31" s="11"/>
      <c r="B31" s="12" t="s">
        <v>2</v>
      </c>
      <c r="C31" s="13" t="s">
        <v>32</v>
      </c>
      <c r="D31" s="13"/>
      <c r="E31" s="13"/>
      <c r="F31" s="13"/>
      <c r="G31" s="13"/>
      <c r="H31" s="13"/>
      <c r="I31" s="13"/>
      <c r="J31" s="13"/>
      <c r="K31" s="13"/>
      <c r="L31" s="1"/>
      <c r="M31" s="1"/>
    </row>
    <row r="32" ht="37.5">
      <c r="A32" s="14"/>
      <c r="B32" s="15" t="s">
        <v>4</v>
      </c>
      <c r="C32" s="16" t="s">
        <v>33</v>
      </c>
      <c r="D32" s="16"/>
      <c r="E32" s="16"/>
      <c r="F32" s="16"/>
      <c r="G32" s="16"/>
      <c r="H32" s="16"/>
      <c r="I32" s="16"/>
      <c r="J32" s="16"/>
      <c r="K32" s="16"/>
      <c r="L32" s="1"/>
      <c r="M32" s="1"/>
    </row>
    <row r="33" ht="18.75">
      <c r="A33" s="14" t="s">
        <v>6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"/>
      <c r="M33" s="1"/>
    </row>
    <row r="34" ht="47.25">
      <c r="A34" s="17" t="s">
        <v>7</v>
      </c>
      <c r="B34" s="70" t="s">
        <v>8</v>
      </c>
      <c r="C34" s="17" t="s">
        <v>9</v>
      </c>
      <c r="D34" s="17" t="s">
        <v>10</v>
      </c>
      <c r="E34" s="19" t="s">
        <v>11</v>
      </c>
      <c r="F34" s="19"/>
      <c r="G34" s="19"/>
      <c r="H34" s="20" t="s">
        <v>12</v>
      </c>
      <c r="I34" s="20"/>
      <c r="J34" s="20"/>
      <c r="K34" s="19" t="s">
        <v>13</v>
      </c>
      <c r="L34" s="1"/>
      <c r="M34" s="1"/>
    </row>
    <row r="35" ht="126">
      <c r="A35" s="17"/>
      <c r="B35" s="70"/>
      <c r="C35" s="17"/>
      <c r="D35" s="17"/>
      <c r="E35" s="17" t="s">
        <v>34</v>
      </c>
      <c r="F35" s="17" t="s">
        <v>35</v>
      </c>
      <c r="G35" s="17" t="s">
        <v>36</v>
      </c>
      <c r="H35" s="21" t="s">
        <v>17</v>
      </c>
      <c r="I35" s="20" t="s">
        <v>18</v>
      </c>
      <c r="J35" s="20" t="s">
        <v>19</v>
      </c>
      <c r="K35" s="22" t="s">
        <v>20</v>
      </c>
      <c r="L35" s="1"/>
      <c r="M35" s="1"/>
    </row>
    <row r="36" ht="18.75">
      <c r="A36" s="23">
        <v>1</v>
      </c>
      <c r="B36" s="24" t="s">
        <v>38</v>
      </c>
      <c r="C36" s="25" t="s">
        <v>22</v>
      </c>
      <c r="D36" s="76">
        <v>20</v>
      </c>
      <c r="E36" s="77">
        <v>12384.620000000001</v>
      </c>
      <c r="F36" s="77">
        <v>12262</v>
      </c>
      <c r="G36" s="77">
        <v>12997.719999999999</v>
      </c>
      <c r="H36" s="26">
        <f t="shared" ref="H36:H39" si="0">AVERAGE(E36:G36)</f>
        <v>12548.113333333335</v>
      </c>
      <c r="I36" s="27">
        <f t="shared" ref="I36:I39" si="1">SQRT(((SUM((POWER(F36-H36,2)),(POWER(G36-H36,2)),(POWER(E36-H36,2)))/(COLUMNS(E36:G36)-1))))</f>
        <v>394.16815210431815</v>
      </c>
      <c r="J36" s="27">
        <f t="shared" ref="J36:J39" si="2">I36/H36*100</f>
        <v>3.1412543195416744</v>
      </c>
      <c r="K36" s="28">
        <f t="shared" ref="K36:K38" si="3">H36*D36</f>
        <v>250962.26666666669</v>
      </c>
      <c r="L36" s="1"/>
      <c r="M36" s="1"/>
    </row>
    <row r="37" ht="37.5">
      <c r="A37" s="23">
        <v>2</v>
      </c>
      <c r="B37" s="24" t="s">
        <v>39</v>
      </c>
      <c r="C37" s="25" t="s">
        <v>22</v>
      </c>
      <c r="D37" s="76">
        <v>15</v>
      </c>
      <c r="E37" s="26">
        <v>20064.66</v>
      </c>
      <c r="F37" s="26">
        <v>19866</v>
      </c>
      <c r="G37" s="26">
        <v>21057.959999999999</v>
      </c>
      <c r="H37" s="26">
        <f t="shared" si="0"/>
        <v>20329.540000000001</v>
      </c>
      <c r="I37" s="27">
        <f t="shared" si="1"/>
        <v>638.60255339295304</v>
      </c>
      <c r="J37" s="27">
        <f t="shared" si="2"/>
        <v>3.1412543195416767</v>
      </c>
      <c r="K37" s="28">
        <f t="shared" si="3"/>
        <v>304943.10000000003</v>
      </c>
      <c r="L37" s="1"/>
      <c r="M37" s="1"/>
    </row>
    <row r="38" ht="37.5">
      <c r="A38" s="23">
        <v>3</v>
      </c>
      <c r="B38" s="24" t="s">
        <v>40</v>
      </c>
      <c r="C38" s="25" t="s">
        <v>22</v>
      </c>
      <c r="D38" s="76">
        <v>15</v>
      </c>
      <c r="E38" s="26">
        <v>17529.560000000001</v>
      </c>
      <c r="F38" s="26">
        <v>17356</v>
      </c>
      <c r="G38" s="26">
        <v>18397.360000000001</v>
      </c>
      <c r="H38" s="26">
        <f t="shared" si="0"/>
        <v>17760.973333333332</v>
      </c>
      <c r="I38" s="27">
        <f t="shared" si="1"/>
        <v>557.91734202597911</v>
      </c>
      <c r="J38" s="27">
        <f t="shared" si="2"/>
        <v>3.1412543195416793</v>
      </c>
      <c r="K38" s="28">
        <f t="shared" si="3"/>
        <v>266414.59999999998</v>
      </c>
      <c r="L38" s="1"/>
      <c r="M38" s="1"/>
    </row>
    <row r="39" ht="15.75">
      <c r="A39" s="23"/>
      <c r="B39" s="29" t="s">
        <v>23</v>
      </c>
      <c r="C39" s="25" t="s">
        <v>22</v>
      </c>
      <c r="D39" s="76">
        <v>50</v>
      </c>
      <c r="E39" s="26">
        <v>811605.69999999995</v>
      </c>
      <c r="F39" s="26">
        <v>803570</v>
      </c>
      <c r="G39" s="26">
        <v>851784.19999999995</v>
      </c>
      <c r="H39" s="26">
        <f t="shared" si="0"/>
        <v>822319.96666666667</v>
      </c>
      <c r="I39" s="27">
        <f t="shared" si="1"/>
        <v>25831.161473370346</v>
      </c>
      <c r="J39" s="27">
        <f t="shared" si="2"/>
        <v>3.1412543195416776</v>
      </c>
      <c r="K39" s="28">
        <f>H39</f>
        <v>822319.96666666667</v>
      </c>
      <c r="L39" s="1"/>
      <c r="M39" s="1"/>
    </row>
    <row r="40" ht="18.75">
      <c r="A40" s="11" t="s">
        <v>24</v>
      </c>
      <c r="B40" s="11"/>
      <c r="C40" s="30">
        <v>45877</v>
      </c>
      <c r="D40" s="31"/>
      <c r="E40" s="32"/>
      <c r="F40" s="32"/>
      <c r="G40" s="32"/>
      <c r="H40" s="32"/>
      <c r="I40" s="33"/>
      <c r="J40" s="33"/>
      <c r="K40" s="34"/>
      <c r="L40" s="1"/>
      <c r="M40" s="1"/>
    </row>
    <row r="41" ht="15.75">
      <c r="A41" s="11"/>
      <c r="B41" s="11"/>
      <c r="C41" s="35" t="s">
        <v>37</v>
      </c>
      <c r="D41" s="36"/>
      <c r="E41" s="36"/>
      <c r="F41" s="36"/>
      <c r="G41" s="36"/>
      <c r="H41" s="36"/>
      <c r="I41" s="36"/>
      <c r="J41" s="36"/>
      <c r="K41" s="37"/>
      <c r="L41" s="1"/>
      <c r="M41" s="1"/>
    </row>
    <row r="42" ht="15.75">
      <c r="A42" s="11"/>
      <c r="B42" s="11"/>
      <c r="C42" s="38"/>
      <c r="D42" s="39"/>
      <c r="E42" s="39"/>
      <c r="F42" s="39"/>
      <c r="G42" s="39"/>
      <c r="H42" s="39"/>
      <c r="I42" s="39"/>
      <c r="J42" s="39"/>
      <c r="K42" s="40"/>
      <c r="L42" s="1"/>
      <c r="M42" s="1"/>
    </row>
    <row r="43" ht="15.75">
      <c r="A43" s="41"/>
      <c r="B43" s="46"/>
      <c r="C43" s="47"/>
      <c r="D43" s="48"/>
      <c r="E43" s="44"/>
      <c r="F43" s="44"/>
      <c r="G43" s="44"/>
      <c r="H43" s="44"/>
      <c r="I43" s="45"/>
      <c r="J43" s="45"/>
      <c r="K43" s="44"/>
      <c r="L43" s="1"/>
      <c r="M43" s="1"/>
    </row>
    <row r="44" ht="15.75">
      <c r="A44" s="41"/>
      <c r="B44" s="46"/>
      <c r="C44" s="47"/>
      <c r="D44" s="48"/>
      <c r="E44" s="44"/>
      <c r="F44" s="44"/>
      <c r="G44" s="44"/>
      <c r="H44" s="44"/>
      <c r="I44" s="45"/>
      <c r="J44" s="45"/>
      <c r="K44" s="44"/>
      <c r="L44" s="1"/>
      <c r="M44" s="1"/>
    </row>
    <row r="45" ht="20.25">
      <c r="A45" s="49"/>
      <c r="B45" s="50" t="s">
        <v>28</v>
      </c>
      <c r="C45" s="50"/>
      <c r="D45" s="50"/>
      <c r="E45" s="51"/>
      <c r="F45" s="51"/>
      <c r="G45" s="51"/>
      <c r="H45" s="51"/>
      <c r="I45" s="52"/>
      <c r="J45" s="52"/>
      <c r="K45" s="51" t="s">
        <v>29</v>
      </c>
      <c r="L45" s="1"/>
      <c r="M45" s="1"/>
    </row>
    <row r="46" s="1" customFormat="1">
      <c r="B46" s="53"/>
      <c r="C46" s="47"/>
      <c r="D46" s="48"/>
      <c r="E46" s="45"/>
      <c r="F46" s="44"/>
      <c r="G46" s="44"/>
      <c r="H46" s="3"/>
      <c r="I46" s="44"/>
      <c r="J46" s="44"/>
      <c r="K46" s="1"/>
      <c r="L46" s="1"/>
      <c r="M46" s="1"/>
    </row>
    <row r="47" s="1" customFormat="1">
      <c r="B47" s="53"/>
      <c r="C47" s="47"/>
      <c r="D47" s="48"/>
      <c r="E47" s="54"/>
      <c r="F47" s="44"/>
      <c r="G47" s="44"/>
      <c r="H47" s="3"/>
      <c r="I47" s="44"/>
      <c r="J47" s="44"/>
      <c r="K47" s="1"/>
      <c r="L47" s="1"/>
      <c r="M47" s="1"/>
    </row>
    <row r="48" s="1" customFormat="1">
      <c r="B48" s="53"/>
      <c r="C48" s="47"/>
      <c r="D48" s="48"/>
      <c r="E48" s="54"/>
      <c r="F48" s="44"/>
      <c r="G48" s="44"/>
      <c r="H48" s="3"/>
      <c r="I48" s="44"/>
      <c r="J48" s="44"/>
      <c r="K48" s="1"/>
      <c r="L48" s="1"/>
      <c r="M48" s="1"/>
    </row>
    <row r="49" s="1" customFormat="1" ht="15" customHeight="1">
      <c r="B49" s="55"/>
      <c r="C49" s="1"/>
      <c r="D49" s="2"/>
      <c r="E49" s="45"/>
      <c r="F49" s="1"/>
      <c r="G49" s="1"/>
      <c r="H49" s="3"/>
      <c r="I49" s="3"/>
      <c r="J49" s="3"/>
      <c r="K49" s="1"/>
      <c r="L49" s="1"/>
      <c r="M49" s="1"/>
    </row>
    <row r="50" s="1" customFormat="1">
      <c r="B50" s="55"/>
      <c r="C50" s="1"/>
      <c r="D50" s="2"/>
      <c r="E50" s="45"/>
      <c r="F50" s="1"/>
      <c r="G50" s="1"/>
      <c r="H50" s="3"/>
      <c r="I50" s="3"/>
      <c r="J50" s="3"/>
      <c r="K50" s="1"/>
      <c r="L50" s="1"/>
      <c r="M50" s="1"/>
    </row>
    <row r="51" s="1" customFormat="1">
      <c r="B51" s="56"/>
      <c r="C51" s="57"/>
      <c r="D51" s="58"/>
      <c r="E51" s="45"/>
      <c r="F51" s="59"/>
      <c r="G51" s="60"/>
      <c r="H51" s="3"/>
      <c r="I51" s="3"/>
      <c r="J51" s="3"/>
      <c r="K51" s="1"/>
      <c r="L51" s="1"/>
      <c r="M51" s="1"/>
    </row>
    <row r="52" s="1" customFormat="1">
      <c r="B52" s="56"/>
      <c r="C52" s="57"/>
      <c r="D52" s="58"/>
      <c r="E52" s="45"/>
      <c r="F52" s="59"/>
      <c r="G52" s="60"/>
      <c r="H52" s="3"/>
      <c r="I52" s="3"/>
      <c r="J52" s="3"/>
      <c r="K52" s="1"/>
      <c r="L52" s="1"/>
      <c r="M52" s="1"/>
    </row>
    <row r="53" s="1" customFormat="1">
      <c r="B53" s="56"/>
      <c r="C53" s="57"/>
      <c r="D53" s="58"/>
      <c r="E53" s="61"/>
      <c r="F53" s="59"/>
      <c r="G53" s="60"/>
      <c r="H53" s="3"/>
      <c r="I53" s="3"/>
      <c r="J53" s="3"/>
      <c r="K53" s="1"/>
      <c r="L53" s="1"/>
      <c r="M53" s="1"/>
    </row>
    <row r="54" s="1" customFormat="1">
      <c r="B54" s="62"/>
      <c r="C54" s="57"/>
      <c r="D54" s="58"/>
      <c r="E54" s="61"/>
      <c r="F54" s="59"/>
      <c r="G54" s="60"/>
      <c r="H54" s="3"/>
      <c r="I54" s="3"/>
      <c r="J54" s="3"/>
      <c r="K54" s="1"/>
      <c r="L54" s="1"/>
      <c r="M54" s="1"/>
    </row>
    <row r="55" s="1" customFormat="1">
      <c r="B55" s="62"/>
      <c r="C55" s="57"/>
      <c r="D55" s="58"/>
      <c r="E55" s="61"/>
      <c r="F55" s="59"/>
      <c r="G55" s="60"/>
      <c r="H55" s="3"/>
      <c r="I55" s="3"/>
      <c r="J55" s="3"/>
      <c r="K55" s="1"/>
      <c r="L55" s="1"/>
      <c r="M55" s="1"/>
    </row>
    <row r="56" s="1" customFormat="1">
      <c r="B56" s="62"/>
      <c r="C56" s="57"/>
      <c r="D56" s="58"/>
      <c r="E56" s="61"/>
      <c r="F56" s="59"/>
      <c r="G56" s="60"/>
      <c r="H56" s="3"/>
      <c r="I56" s="3"/>
      <c r="J56" s="3"/>
      <c r="K56" s="1"/>
      <c r="L56" s="1"/>
      <c r="M56" s="1"/>
    </row>
    <row r="57" s="1" customFormat="1">
      <c r="B57" s="62"/>
      <c r="C57" s="57"/>
      <c r="D57" s="58"/>
      <c r="E57" s="61"/>
      <c r="F57" s="59"/>
      <c r="G57" s="60"/>
      <c r="H57" s="3"/>
      <c r="I57" s="3"/>
      <c r="J57" s="3"/>
      <c r="K57" s="1"/>
      <c r="L57" s="1"/>
      <c r="M57" s="1"/>
    </row>
    <row r="58" s="1" customFormat="1">
      <c r="B58" s="62"/>
      <c r="C58" s="57"/>
      <c r="D58" s="58"/>
      <c r="E58" s="61"/>
      <c r="F58" s="59"/>
      <c r="G58" s="60"/>
      <c r="H58" s="3"/>
      <c r="I58" s="3"/>
      <c r="J58" s="3"/>
      <c r="K58" s="1"/>
      <c r="L58" s="1"/>
      <c r="M58" s="1"/>
    </row>
    <row r="59" s="1" customFormat="1">
      <c r="B59" s="62"/>
      <c r="C59" s="57"/>
      <c r="D59" s="58"/>
      <c r="E59" s="61"/>
      <c r="F59" s="59"/>
      <c r="G59" s="60"/>
      <c r="H59" s="3"/>
      <c r="I59" s="3"/>
      <c r="J59" s="3"/>
      <c r="K59" s="1"/>
      <c r="L59" s="1"/>
      <c r="M59" s="1"/>
    </row>
    <row r="60" s="1" customFormat="1">
      <c r="B60" s="62"/>
      <c r="C60" s="57"/>
      <c r="D60" s="58"/>
      <c r="E60" s="61"/>
      <c r="F60" s="59"/>
      <c r="G60" s="60"/>
      <c r="H60" s="3"/>
      <c r="I60" s="3"/>
      <c r="J60" s="3"/>
      <c r="K60" s="1"/>
      <c r="L60" s="1"/>
      <c r="M60" s="1"/>
    </row>
    <row r="61" s="1" customFormat="1">
      <c r="B61" s="63"/>
      <c r="C61" s="1"/>
      <c r="D61" s="2"/>
      <c r="E61" s="61"/>
      <c r="F61" s="59"/>
      <c r="G61" s="60"/>
      <c r="H61" s="3"/>
      <c r="I61" s="3"/>
      <c r="J61" s="3"/>
      <c r="K61" s="1"/>
      <c r="L61" s="1"/>
      <c r="M61" s="1"/>
    </row>
    <row r="62" s="1" customFormat="1">
      <c r="B62" s="64"/>
      <c r="C62" s="1"/>
      <c r="D62" s="2"/>
      <c r="E62" s="61"/>
      <c r="F62" s="59"/>
      <c r="G62" s="60"/>
      <c r="H62" s="3"/>
      <c r="I62" s="3"/>
      <c r="J62" s="3"/>
      <c r="K62" s="1"/>
      <c r="L62" s="1"/>
      <c r="M62" s="1"/>
    </row>
    <row r="63" s="1" customFormat="1">
      <c r="B63" s="64"/>
      <c r="C63" s="1"/>
      <c r="D63" s="2"/>
      <c r="E63" s="61"/>
      <c r="F63" s="59"/>
      <c r="G63" s="60"/>
      <c r="H63" s="3"/>
      <c r="I63" s="3"/>
      <c r="J63" s="3"/>
      <c r="K63" s="1"/>
      <c r="L63" s="1"/>
      <c r="M63" s="1"/>
    </row>
    <row r="64" s="1" customFormat="1">
      <c r="B64" s="64"/>
      <c r="C64" s="1"/>
      <c r="D64" s="2"/>
      <c r="E64" s="61"/>
      <c r="F64" s="59"/>
      <c r="G64" s="60"/>
      <c r="H64" s="3"/>
      <c r="I64" s="3"/>
      <c r="J64" s="3"/>
      <c r="K64" s="1"/>
      <c r="L64" s="1"/>
      <c r="M64" s="1"/>
    </row>
    <row r="65" s="1" customFormat="1">
      <c r="B65" s="64"/>
      <c r="C65" s="1"/>
      <c r="D65" s="2"/>
      <c r="E65" s="61"/>
      <c r="F65" s="59"/>
      <c r="G65" s="60"/>
      <c r="H65" s="3"/>
      <c r="I65" s="3"/>
      <c r="J65" s="3"/>
      <c r="K65" s="1"/>
      <c r="L65" s="1"/>
      <c r="M65" s="1"/>
    </row>
    <row r="66" s="1" customFormat="1">
      <c r="B66" s="64"/>
      <c r="C66" s="1"/>
      <c r="D66" s="2"/>
      <c r="E66" s="61"/>
      <c r="F66" s="59"/>
      <c r="G66" s="60"/>
      <c r="H66" s="3"/>
      <c r="I66" s="3"/>
      <c r="J66" s="3"/>
      <c r="K66" s="1"/>
      <c r="L66" s="1"/>
      <c r="M66" s="1"/>
    </row>
    <row r="67" s="1" customFormat="1">
      <c r="B67" s="64"/>
      <c r="C67" s="1"/>
      <c r="D67" s="2"/>
      <c r="E67" s="61"/>
      <c r="F67" s="59"/>
      <c r="G67" s="60"/>
      <c r="H67" s="3"/>
      <c r="I67" s="3"/>
      <c r="J67" s="3"/>
      <c r="K67" s="1"/>
      <c r="L67" s="1"/>
      <c r="M67" s="1"/>
    </row>
    <row r="68" s="1" customFormat="1">
      <c r="B68" s="64"/>
      <c r="C68" s="1"/>
      <c r="D68" s="2"/>
      <c r="E68" s="65"/>
      <c r="F68" s="59"/>
      <c r="G68" s="60"/>
      <c r="H68" s="3"/>
      <c r="I68" s="3"/>
      <c r="J68" s="3"/>
      <c r="K68" s="1"/>
      <c r="L68" s="1"/>
      <c r="M68" s="1"/>
    </row>
    <row r="69" s="1" customFormat="1">
      <c r="B69" s="64"/>
      <c r="C69" s="1"/>
      <c r="D69" s="2"/>
      <c r="E69" s="61"/>
      <c r="F69" s="59"/>
      <c r="G69" s="60"/>
      <c r="H69" s="3"/>
      <c r="I69" s="3"/>
      <c r="J69" s="3"/>
      <c r="K69" s="1"/>
      <c r="L69" s="1"/>
      <c r="M69" s="1"/>
    </row>
    <row r="70" s="1" customFormat="1">
      <c r="B70" s="1"/>
      <c r="C70" s="1"/>
      <c r="D70" s="2"/>
      <c r="E70" s="66"/>
      <c r="F70" s="67"/>
      <c r="G70" s="67"/>
      <c r="H70" s="3"/>
      <c r="I70" s="3"/>
      <c r="J70" s="3"/>
      <c r="K70" s="1"/>
      <c r="L70" s="1"/>
      <c r="M70" s="1"/>
    </row>
    <row r="71" ht="15.75">
      <c r="B71" s="1"/>
      <c r="C71" s="1"/>
      <c r="D71" s="2"/>
      <c r="E71" s="68"/>
      <c r="F71" s="55"/>
      <c r="G71" s="55"/>
      <c r="H71" s="3"/>
      <c r="I71" s="3"/>
      <c r="J71" s="3"/>
      <c r="K71" s="1"/>
      <c r="L71" s="1"/>
      <c r="M71" s="1"/>
    </row>
    <row r="72" ht="15.75">
      <c r="B72" s="1"/>
      <c r="C72" s="1"/>
      <c r="D72" s="2"/>
      <c r="E72" s="44"/>
      <c r="F72" s="1"/>
      <c r="G72" s="1"/>
      <c r="H72" s="3"/>
      <c r="I72" s="3"/>
      <c r="J72" s="3"/>
      <c r="K72" s="1"/>
      <c r="L72" s="1"/>
      <c r="M72" s="1"/>
    </row>
    <row r="73" ht="15.75">
      <c r="B73" s="1"/>
      <c r="C73" s="1"/>
      <c r="D73" s="2"/>
      <c r="E73" s="44"/>
      <c r="F73" s="3"/>
      <c r="G73" s="1"/>
      <c r="H73" s="3"/>
      <c r="I73" s="3"/>
      <c r="J73" s="3"/>
      <c r="K73" s="1"/>
      <c r="L73" s="1"/>
      <c r="M73" s="1"/>
    </row>
    <row r="74" ht="15.75">
      <c r="B74" s="1"/>
      <c r="C74" s="1"/>
      <c r="D74" s="2"/>
      <c r="E74" s="44"/>
      <c r="F74" s="1"/>
      <c r="G74" s="1"/>
      <c r="H74" s="3"/>
      <c r="I74" s="3"/>
      <c r="J74" s="3"/>
      <c r="K74" s="1"/>
      <c r="L74" s="1"/>
      <c r="M74" s="1"/>
    </row>
    <row r="75" ht="15.75">
      <c r="B75" s="1"/>
      <c r="C75" s="1"/>
      <c r="D75" s="2"/>
      <c r="E75" s="44"/>
      <c r="F75" s="1"/>
      <c r="G75" s="1"/>
      <c r="H75" s="3"/>
      <c r="I75" s="3"/>
      <c r="J75" s="3"/>
      <c r="K75" s="1"/>
      <c r="L75" s="1"/>
      <c r="M75" s="1"/>
    </row>
    <row r="76" ht="15.75">
      <c r="B76" s="1"/>
      <c r="C76" s="1"/>
      <c r="D76" s="2"/>
      <c r="E76" s="44"/>
      <c r="F76" s="1"/>
      <c r="G76" s="1"/>
      <c r="H76" s="3"/>
      <c r="I76" s="3"/>
      <c r="J76" s="3"/>
      <c r="K76" s="1"/>
      <c r="L76" s="1"/>
      <c r="M76" s="1"/>
    </row>
    <row r="77" ht="15.75">
      <c r="B77" s="1"/>
      <c r="C77" s="1"/>
      <c r="D77" s="2"/>
      <c r="E77" s="69"/>
      <c r="F77" s="1"/>
      <c r="G77" s="1"/>
      <c r="H77" s="3"/>
      <c r="I77" s="3"/>
      <c r="J77" s="3"/>
      <c r="K77" s="1"/>
      <c r="L77" s="1"/>
      <c r="M77" s="1"/>
    </row>
    <row r="78" ht="15.75">
      <c r="C78" s="1"/>
      <c r="D78" s="2"/>
      <c r="E78" s="44"/>
      <c r="F78" s="1"/>
      <c r="G78" s="1"/>
      <c r="H78" s="3"/>
      <c r="I78" s="3"/>
    </row>
    <row r="79" ht="15.75">
      <c r="C79" s="1"/>
      <c r="D79" s="2"/>
      <c r="E79" s="44"/>
      <c r="F79" s="1"/>
      <c r="G79" s="1"/>
      <c r="H79" s="3"/>
      <c r="I79" s="3"/>
    </row>
    <row r="80" ht="15.75">
      <c r="C80" s="1"/>
      <c r="D80" s="2"/>
      <c r="E80" s="44"/>
      <c r="F80" s="1"/>
      <c r="G80" s="1"/>
      <c r="H80" s="3"/>
      <c r="I80" s="3"/>
    </row>
    <row r="81" ht="15.75">
      <c r="C81" s="1"/>
      <c r="D81" s="2"/>
      <c r="E81" s="44"/>
      <c r="F81" s="1"/>
      <c r="G81" s="1"/>
      <c r="H81" s="3"/>
      <c r="I81" s="3"/>
    </row>
    <row r="82" ht="15.75">
      <c r="C82" s="1"/>
      <c r="D82" s="2"/>
      <c r="E82" s="44"/>
      <c r="F82" s="1"/>
      <c r="G82" s="1"/>
      <c r="H82" s="3"/>
      <c r="I82" s="3"/>
    </row>
    <row r="83" ht="15.75">
      <c r="C83" s="1"/>
      <c r="D83" s="2"/>
      <c r="E83" s="44"/>
      <c r="F83" s="1"/>
      <c r="G83" s="1"/>
      <c r="H83" s="3"/>
      <c r="I83" s="3"/>
    </row>
    <row r="84" ht="15.75">
      <c r="C84" s="1"/>
      <c r="D84" s="2"/>
      <c r="E84" s="44"/>
      <c r="F84" s="1"/>
      <c r="G84" s="1"/>
      <c r="H84" s="3"/>
      <c r="I84" s="3"/>
    </row>
    <row r="85" ht="15.75">
      <c r="C85" s="1"/>
      <c r="D85" s="2"/>
      <c r="E85" s="44"/>
      <c r="F85" s="1"/>
      <c r="G85" s="1"/>
      <c r="H85" s="3"/>
      <c r="I85" s="3"/>
    </row>
    <row r="86" ht="15.75">
      <c r="C86" s="1"/>
      <c r="D86" s="2"/>
      <c r="E86" s="44"/>
      <c r="F86" s="1"/>
      <c r="G86" s="1"/>
      <c r="H86" s="3"/>
      <c r="I86" s="3"/>
    </row>
    <row r="87" ht="15.75">
      <c r="C87" s="1"/>
      <c r="D87" s="2"/>
      <c r="E87" s="44"/>
      <c r="F87" s="1"/>
      <c r="G87" s="1"/>
      <c r="H87" s="3"/>
      <c r="I87" s="3"/>
    </row>
    <row r="88" ht="15.75">
      <c r="C88" s="1"/>
      <c r="D88" s="2"/>
      <c r="E88" s="1"/>
      <c r="F88" s="1"/>
      <c r="G88" s="1"/>
      <c r="H88" s="3"/>
      <c r="I88" s="3"/>
    </row>
    <row r="89" ht="15.75">
      <c r="C89" s="1"/>
      <c r="D89" s="2"/>
      <c r="E89" s="1"/>
      <c r="F89" s="1"/>
      <c r="G89" s="1"/>
      <c r="H89" s="3"/>
      <c r="I89" s="3"/>
    </row>
  </sheetData>
  <mergeCells count="33">
    <mergeCell ref="A15:B17"/>
    <mergeCell ref="J1:K3"/>
    <mergeCell ref="B11:B12"/>
    <mergeCell ref="C11:C12"/>
    <mergeCell ref="D11:D12"/>
    <mergeCell ref="A4:K4"/>
    <mergeCell ref="C16:K17"/>
    <mergeCell ref="B20:D20"/>
    <mergeCell ref="E11:G11"/>
    <mergeCell ref="H11:J11"/>
    <mergeCell ref="A21:K21"/>
    <mergeCell ref="A11:A12"/>
    <mergeCell ref="A6:K6"/>
    <mergeCell ref="A10:K10"/>
    <mergeCell ref="C15:D15"/>
    <mergeCell ref="C9:K9"/>
    <mergeCell ref="C8:K8"/>
    <mergeCell ref="J24:K26"/>
    <mergeCell ref="A27:K27"/>
    <mergeCell ref="A29:K29"/>
    <mergeCell ref="C31:K31"/>
    <mergeCell ref="C32:K32"/>
    <mergeCell ref="A33:K33"/>
    <mergeCell ref="A40:B42"/>
    <mergeCell ref="C40:D40"/>
    <mergeCell ref="C41:K42"/>
    <mergeCell ref="B45:D45"/>
    <mergeCell ref="A34:A35"/>
    <mergeCell ref="B34:B35"/>
    <mergeCell ref="C34:C35"/>
    <mergeCell ref="D34:D35"/>
    <mergeCell ref="E34:G34"/>
    <mergeCell ref="H34:J34"/>
  </mergeCells>
  <printOptions headings="0" gridLines="0"/>
  <pageMargins left="0" right="0" top="0" bottom="0" header="0" footer="0"/>
  <pageSetup paperSize="9" scale="5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B37" activeCellId="0" sqref="B37"/>
    </sheetView>
  </sheetViews>
  <sheetFormatPr baseColWidth="8" defaultColWidth="8.8554700000000004" defaultRowHeight="15" customHeight="1"/>
  <cols>
    <col customWidth="1" min="1" max="9" width="8.8554700000000004"/>
    <col customWidth="1" min="10" max="11" width="9.1406200000000002"/>
    <col customWidth="1" min="12" max="257" width="8.8554700000000004"/>
  </cols>
  <sheetData>
    <row r="1" ht="18.75">
      <c r="A1" s="5"/>
      <c r="B1" s="5"/>
      <c r="C1" s="5"/>
      <c r="D1" s="6"/>
      <c r="E1" s="5"/>
      <c r="F1" s="5"/>
      <c r="G1" s="5"/>
      <c r="H1" s="7"/>
      <c r="I1" s="7"/>
      <c r="J1" s="8"/>
      <c r="K1" s="8"/>
    </row>
    <row r="2" ht="18.75">
      <c r="A2" s="5"/>
      <c r="B2" s="5"/>
      <c r="C2" s="5"/>
      <c r="D2" s="6"/>
      <c r="E2" s="5"/>
      <c r="F2" s="5"/>
      <c r="G2" s="5"/>
      <c r="H2" s="7"/>
      <c r="I2" s="7"/>
      <c r="J2" s="8"/>
      <c r="K2" s="8"/>
    </row>
    <row r="3" ht="18.75">
      <c r="A3" s="5"/>
      <c r="B3" s="5"/>
      <c r="C3" s="5"/>
      <c r="D3" s="6"/>
      <c r="E3" s="5"/>
      <c r="F3" s="5"/>
      <c r="G3" s="5"/>
      <c r="H3" s="7"/>
      <c r="I3" s="7"/>
      <c r="J3" s="8"/>
      <c r="K3" s="8"/>
    </row>
    <row r="4" ht="20.25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20.25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8.75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</row>
    <row r="9" ht="18.75">
      <c r="A9" s="14"/>
      <c r="B9" s="15"/>
      <c r="C9" s="16"/>
      <c r="D9" s="16"/>
      <c r="E9" s="16"/>
      <c r="F9" s="16"/>
      <c r="G9" s="16"/>
      <c r="H9" s="16"/>
      <c r="I9" s="16"/>
      <c r="J9" s="16"/>
      <c r="K9" s="16"/>
    </row>
    <row r="10" ht="18.7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ht="15.75">
      <c r="A11" s="17"/>
      <c r="B11" s="70"/>
      <c r="C11" s="17"/>
      <c r="D11" s="17"/>
      <c r="E11" s="19"/>
      <c r="F11" s="19"/>
      <c r="G11" s="19"/>
      <c r="H11" s="20"/>
      <c r="I11" s="20"/>
      <c r="J11" s="20"/>
      <c r="K11" s="19"/>
    </row>
    <row r="12" ht="15.75">
      <c r="A12" s="17"/>
      <c r="B12" s="70"/>
      <c r="C12" s="17"/>
      <c r="D12" s="17"/>
      <c r="E12" s="17"/>
      <c r="F12" s="17"/>
      <c r="G12" s="17"/>
      <c r="H12" s="21"/>
      <c r="I12" s="20"/>
      <c r="J12" s="20"/>
      <c r="K12" s="22"/>
    </row>
    <row r="13" ht="18.75">
      <c r="A13" s="23"/>
      <c r="B13" s="24"/>
      <c r="C13" s="25"/>
      <c r="D13" s="26"/>
      <c r="E13" s="26"/>
      <c r="F13" s="26"/>
      <c r="G13" s="26"/>
      <c r="H13" s="26"/>
      <c r="I13" s="27"/>
      <c r="J13" s="27"/>
      <c r="K13" s="28"/>
    </row>
    <row r="14" ht="15.75">
      <c r="A14" s="23"/>
      <c r="B14" s="29"/>
      <c r="C14" s="72"/>
      <c r="D14" s="26"/>
      <c r="E14" s="26"/>
      <c r="F14" s="26"/>
      <c r="G14" s="26"/>
      <c r="H14" s="26"/>
      <c r="I14" s="27"/>
      <c r="J14" s="27"/>
      <c r="K14" s="73"/>
    </row>
    <row r="15" ht="18.75">
      <c r="A15" s="11"/>
      <c r="B15" s="11"/>
      <c r="C15" s="30"/>
      <c r="D15" s="31"/>
      <c r="E15" s="32"/>
      <c r="F15" s="32"/>
      <c r="G15" s="32"/>
      <c r="H15" s="32"/>
      <c r="I15" s="33"/>
      <c r="J15" s="33"/>
      <c r="K15" s="34"/>
    </row>
    <row r="16" ht="15">
      <c r="A16" s="11"/>
      <c r="B16" s="11"/>
      <c r="C16" s="35"/>
      <c r="D16" s="36"/>
      <c r="E16" s="36"/>
      <c r="F16" s="36"/>
      <c r="G16" s="36"/>
      <c r="H16" s="36"/>
      <c r="I16" s="36"/>
      <c r="J16" s="36"/>
      <c r="K16" s="37"/>
    </row>
    <row r="17" ht="15">
      <c r="A17" s="11"/>
      <c r="B17" s="11"/>
      <c r="C17" s="38"/>
      <c r="D17" s="39"/>
      <c r="E17" s="39"/>
      <c r="F17" s="39"/>
      <c r="G17" s="39"/>
      <c r="H17" s="39"/>
      <c r="I17" s="39"/>
      <c r="J17" s="39"/>
      <c r="K17" s="40"/>
    </row>
    <row r="18" ht="15.75">
      <c r="A18" s="41"/>
      <c r="B18" s="46"/>
      <c r="C18" s="47"/>
      <c r="D18" s="48"/>
      <c r="E18" s="44"/>
      <c r="F18" s="44"/>
      <c r="G18" s="44"/>
      <c r="H18" s="44"/>
      <c r="I18" s="45"/>
      <c r="J18" s="45"/>
      <c r="K18" s="44"/>
    </row>
    <row r="19" ht="15.75">
      <c r="A19" s="41"/>
      <c r="B19" s="46"/>
      <c r="C19" s="47"/>
      <c r="D19" s="48"/>
      <c r="E19" s="44"/>
      <c r="F19" s="44"/>
      <c r="G19" s="44"/>
      <c r="H19" s="44"/>
      <c r="I19" s="45"/>
      <c r="J19" s="45"/>
      <c r="K19" s="44"/>
    </row>
    <row r="20" ht="20.25">
      <c r="A20" s="49"/>
      <c r="B20" s="50"/>
      <c r="C20" s="50"/>
      <c r="D20" s="50"/>
      <c r="E20" s="51"/>
      <c r="F20" s="51"/>
      <c r="G20" s="51"/>
      <c r="H20" s="51"/>
      <c r="I20" s="52"/>
      <c r="J20" s="52"/>
      <c r="K20" s="51"/>
    </row>
  </sheetData>
  <mergeCells count="16">
    <mergeCell ref="A11:A12"/>
    <mergeCell ref="B11:B12"/>
    <mergeCell ref="C11:C12"/>
    <mergeCell ref="H11:J11"/>
    <mergeCell ref="D11:D12"/>
    <mergeCell ref="E11:G11"/>
    <mergeCell ref="A15:B17"/>
    <mergeCell ref="C15:D15"/>
    <mergeCell ref="C16:K17"/>
    <mergeCell ref="B20:D20"/>
    <mergeCell ref="J1:K3"/>
    <mergeCell ref="A4:K4"/>
    <mergeCell ref="A6:K6"/>
    <mergeCell ref="C8:K8"/>
    <mergeCell ref="C9:K9"/>
    <mergeCell ref="A10:K1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r7-office/2026.2.1.2268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А.И.</dc:creator>
  <cp:lastModifiedBy>Анна Якушева</cp:lastModifiedBy>
  <cp:revision>1</cp:revision>
  <dcterms:created xsi:type="dcterms:W3CDTF">2014-01-15T18:15:00Z</dcterms:created>
  <dcterms:modified xsi:type="dcterms:W3CDTF">2026-08-07T07:11:44Z</dcterms:modified>
  <cp:version>917504</cp:version>
</cp:coreProperties>
</file>