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Лист1!$A$1:$J$20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I15" i="1" l="1"/>
</calcChain>
</file>

<file path=xl/sharedStrings.xml><?xml version="1.0" encoding="utf-8"?>
<sst xmlns="http://schemas.openxmlformats.org/spreadsheetml/2006/main" count="24" uniqueCount="24">
  <si>
    <t>ОБОСНОВАНИЕ НАЧАЛЬНОЙ (МАКСИМАЛЬНОЙ) ЦЕНЫ КОНТРАКТА</t>
  </si>
  <si>
    <t>Функциональные, технические, качественные, эксплутационные характеристики объекта закупки определены Техническим заданием.</t>
  </si>
  <si>
    <t>НМЦК методом сопоставимых рыночных цен (анализа рынка) определяется по формуле:</t>
  </si>
  <si>
    <t>где: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</si>
  <si>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</si>
  <si>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</si>
  <si>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№ п/п</t>
  </si>
  <si>
    <t>Ед. изм.</t>
  </si>
  <si>
    <t>Кол-во (объем)</t>
  </si>
  <si>
    <r>
      <t xml:space="preserve">Цена </t>
    </r>
    <r>
      <rPr>
        <b/>
        <sz val="9"/>
        <color indexed="8"/>
        <rFont val="Times New Roman"/>
        <family val="1"/>
        <charset val="204"/>
      </rPr>
      <t>за единицу измерения (руб.)</t>
    </r>
  </si>
  <si>
    <t>Среднее арифметическое значение цены, руб.</t>
  </si>
  <si>
    <r>
      <t xml:space="preserve">Начальная (максимальная) цена контракта </t>
    </r>
    <r>
      <rPr>
        <sz val="11"/>
        <rFont val="Times New Roman"/>
        <family val="1"/>
        <charset val="204"/>
      </rPr>
      <t>определена методом сопоставимых рыночных цен (анализа рынка).</t>
    </r>
  </si>
  <si>
    <t xml:space="preserve">Наименование товара, работы, услуги </t>
  </si>
  <si>
    <t>Начальная 
(максимальная) 
цена контракта, 
Российский рубль</t>
  </si>
  <si>
    <t>ИТОГО:</t>
  </si>
  <si>
    <r>
      <t xml:space="preserve">В целях применения метода сопоставимых рыночных цен (анализа рынка) использовалась общедоступная информация о рыночных ценах </t>
    </r>
    <r>
      <rPr>
        <sz val="11"/>
        <color theme="1"/>
        <rFont val="Times New Roman"/>
        <family val="1"/>
        <charset val="204"/>
      </rPr>
      <t>товаров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 соответствии с ч.18 ст.22 Федерального закона от 05.04.2013г. № 44-ФЗ: данные из сети интернет.</t>
    </r>
  </si>
  <si>
    <r>
      <t xml:space="preserve">Коэффициент вариации, %       </t>
    </r>
    <r>
      <rPr>
        <sz val="7"/>
        <color indexed="8"/>
        <rFont val="Times New Roman"/>
        <family val="1"/>
        <charset val="204"/>
      </rPr>
      <t>(не должен превышать 33 %</t>
    </r>
    <r>
      <rPr>
        <sz val="9"/>
        <color indexed="8"/>
        <rFont val="Times New Roman"/>
        <family val="1"/>
        <charset val="204"/>
      </rPr>
      <t>)</t>
    </r>
  </si>
  <si>
    <t>на оказание услуги по сопровождению 1С Бухгалтерия 8.3.</t>
  </si>
  <si>
    <t>усл.ед</t>
  </si>
  <si>
    <t>Обновление ПП 1С: Предприятие 8.3. "Бухгалтерия государственного учреждения ред. 2.0", 1С: Предприятие 8.3. "Зарплата государственного учреждения, ред. 3.1."</t>
  </si>
  <si>
    <t xml:space="preserve">Поставщик № 1  вх:3712 от 15.06.2026   </t>
  </si>
  <si>
    <t xml:space="preserve">Поставщик № 2 вх:3710 от 15.06.2026    </t>
  </si>
  <si>
    <t xml:space="preserve">Поставщик № 3 вх:3709 от 15.06.2026 </t>
  </si>
  <si>
    <t xml:space="preserve">Таким образом, значение коэффициента не превышает 33%, совокупность ценовых значений является однородной. Вывод: В связи с доведенными лимитами бюджетного финансирования на закупку данного вида услуги заказчик принял решение о проведении закупки  по более низкой стоимости за счет средств дополнительного бюджетного финансирования получателей средств Федерального бюджета на сумму 78 000 рублей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</si>
</sst>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color rgb="FF0000FF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1"/>
      <color rgb="FF0000FF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2" fillId="0" borderId="0" xfId="1" applyFont="1" applyBorder="1"/>
    <xf numFmtId="0" fontId="5" fillId="0" borderId="0" xfId="0" applyFont="1" applyBorder="1" applyAlignment="1">
      <alignment vertical="center" wrapText="1"/>
    </xf>
    <xf numFmtId="0" fontId="8" fillId="0" borderId="0" xfId="1" applyFont="1" applyBorder="1"/>
    <xf numFmtId="0" fontId="8" fillId="0" borderId="0" xfId="1" applyFont="1"/>
    <xf numFmtId="4" fontId="2" fillId="0" borderId="1" xfId="1" applyNumberFormat="1" applyFont="1" applyBorder="1" applyAlignment="1">
      <alignment horizontal="center" vertical="center"/>
    </xf>
    <xf numFmtId="0" fontId="8" fillId="0" borderId="0" xfId="1" applyFont="1" applyFill="1" applyBorder="1"/>
    <xf numFmtId="0" fontId="8" fillId="0" borderId="0" xfId="1" applyFont="1" applyFill="1"/>
    <xf numFmtId="0" fontId="2" fillId="0" borderId="0" xfId="1" applyFont="1" applyBorder="1" applyAlignment="1"/>
    <xf numFmtId="0" fontId="10" fillId="0" borderId="0" xfId="1" applyFont="1"/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3" fillId="0" borderId="0" xfId="1" applyFont="1"/>
    <xf numFmtId="0" fontId="3" fillId="0" borderId="0" xfId="1" applyFont="1" applyBorder="1" applyAlignment="1">
      <alignment horizontal="center" vertical="top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top"/>
    </xf>
    <xf numFmtId="0" fontId="12" fillId="0" borderId="0" xfId="1" applyFont="1"/>
    <xf numFmtId="0" fontId="13" fillId="0" borderId="0" xfId="1" applyFont="1"/>
    <xf numFmtId="0" fontId="13" fillId="0" borderId="0" xfId="1" applyFont="1" applyBorder="1" applyAlignment="1">
      <alignment horizontal="left" vertical="top"/>
    </xf>
    <xf numFmtId="4" fontId="3" fillId="0" borderId="0" xfId="1" applyNumberFormat="1" applyFont="1"/>
    <xf numFmtId="4" fontId="14" fillId="0" borderId="0" xfId="1" applyNumberFormat="1" applyFont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4" fontId="2" fillId="0" borderId="2" xfId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2" fontId="16" fillId="0" borderId="1" xfId="1" applyNumberFormat="1" applyFont="1" applyFill="1" applyBorder="1" applyAlignment="1">
      <alignment horizontal="center" vertical="center" wrapText="1"/>
    </xf>
    <xf numFmtId="4" fontId="8" fillId="0" borderId="2" xfId="1" applyNumberFormat="1" applyFont="1" applyBorder="1" applyAlignment="1">
      <alignment horizontal="center" vertical="center"/>
    </xf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/>
    </xf>
    <xf numFmtId="4" fontId="8" fillId="0" borderId="3" xfId="1" applyNumberFormat="1" applyFont="1" applyBorder="1" applyAlignment="1">
      <alignment horizontal="right" vertical="center"/>
    </xf>
    <xf numFmtId="4" fontId="8" fillId="0" borderId="4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8" fillId="0" borderId="5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3" fillId="0" borderId="0" xfId="1" applyFont="1" applyAlignment="1">
      <alignment horizontal="right" vertical="top"/>
    </xf>
    <xf numFmtId="4" fontId="3" fillId="0" borderId="0" xfId="1" applyNumberFormat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0" fontId="2" fillId="0" borderId="0" xfId="1" applyFont="1" applyBorder="1" applyAlignment="1">
      <alignment horizontal="center"/>
    </xf>
    <xf numFmtId="0" fontId="5" fillId="0" borderId="0" xfId="0" applyFont="1" applyBorder="1" applyAlignment="1">
      <alignment horizontal="righ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28575</xdr:rowOff>
    </xdr:from>
    <xdr:to>
      <xdr:col>4</xdr:col>
      <xdr:colOff>581025</xdr:colOff>
      <xdr:row>8</xdr:row>
      <xdr:rowOff>428625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2276475"/>
          <a:ext cx="18383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</xdr:row>
      <xdr:rowOff>38100</xdr:rowOff>
    </xdr:from>
    <xdr:to>
      <xdr:col>1</xdr:col>
      <xdr:colOff>714375</xdr:colOff>
      <xdr:row>9</xdr:row>
      <xdr:rowOff>266700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1475" y="2686050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10</xdr:row>
      <xdr:rowOff>638175</xdr:rowOff>
    </xdr:from>
    <xdr:to>
      <xdr:col>1</xdr:col>
      <xdr:colOff>190500</xdr:colOff>
      <xdr:row>10</xdr:row>
      <xdr:rowOff>866775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4800" y="3619500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13</xdr:row>
      <xdr:rowOff>496956</xdr:rowOff>
    </xdr:from>
    <xdr:to>
      <xdr:col>7</xdr:col>
      <xdr:colOff>944217</xdr:colOff>
      <xdr:row>13</xdr:row>
      <xdr:rowOff>1126433</xdr:rowOff>
    </xdr:to>
    <xdr:pic>
      <xdr:nvPicPr>
        <xdr:cNvPr id="6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61413" y="4588565"/>
          <a:ext cx="944217" cy="629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115957</xdr:colOff>
      <xdr:row>13</xdr:row>
      <xdr:rowOff>844826</xdr:rowOff>
    </xdr:from>
    <xdr:to>
      <xdr:col>8</xdr:col>
      <xdr:colOff>935107</xdr:colOff>
      <xdr:row>13</xdr:row>
      <xdr:rowOff>1118152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746435" y="4936435"/>
          <a:ext cx="819150" cy="273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view="pageBreakPreview" topLeftCell="A2" zoomScale="115" zoomScaleSheetLayoutView="115" workbookViewId="0">
      <selection activeCell="I15" sqref="I15"/>
    </sheetView>
  </sheetViews>
  <sheetFormatPr defaultColWidth="9.28515625" defaultRowHeight="12" x14ac:dyDescent="0.2"/>
  <cols>
    <col min="1" max="1" width="4.140625" style="1" customWidth="1"/>
    <col min="2" max="2" width="42.7109375" style="1" customWidth="1"/>
    <col min="3" max="3" width="9.7109375" style="1" customWidth="1"/>
    <col min="4" max="4" width="9.140625" style="1" customWidth="1"/>
    <col min="5" max="5" width="16.85546875" style="1" customWidth="1"/>
    <col min="6" max="6" width="16.28515625" style="1" customWidth="1"/>
    <col min="7" max="7" width="16" style="1" customWidth="1"/>
    <col min="8" max="8" width="14.5703125" style="1" customWidth="1"/>
    <col min="9" max="9" width="15" style="1" customWidth="1"/>
    <col min="10" max="10" width="14.5703125" style="1" customWidth="1"/>
    <col min="11" max="11" width="10.5703125" style="1" bestFit="1" customWidth="1"/>
    <col min="12" max="16384" width="9.28515625" style="1"/>
  </cols>
  <sheetData>
    <row r="1" spans="1:12" ht="23.25" customHeight="1" x14ac:dyDescent="0.2">
      <c r="G1" s="31"/>
      <c r="H1" s="32"/>
      <c r="I1" s="32"/>
      <c r="J1" s="32"/>
    </row>
    <row r="2" spans="1:12" ht="14.25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2"/>
      <c r="L2" s="2"/>
    </row>
    <row r="3" spans="1:12" ht="14.25" x14ac:dyDescent="0.2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2"/>
      <c r="L3" s="2"/>
    </row>
    <row r="4" spans="1:12" ht="14.2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"/>
      <c r="L4" s="2"/>
    </row>
    <row r="5" spans="1:12" ht="15" x14ac:dyDescent="0.2">
      <c r="A5" s="36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2"/>
      <c r="L5" s="2"/>
    </row>
    <row r="6" spans="1:12" ht="20.45" customHeight="1" x14ac:dyDescent="0.2">
      <c r="A6" s="36" t="s">
        <v>11</v>
      </c>
      <c r="B6" s="36"/>
      <c r="C6" s="36"/>
      <c r="D6" s="36"/>
      <c r="E6" s="36"/>
      <c r="F6" s="36"/>
      <c r="G6" s="36"/>
      <c r="H6" s="36"/>
      <c r="I6" s="36"/>
      <c r="J6" s="36"/>
      <c r="K6" s="2"/>
      <c r="L6" s="2"/>
    </row>
    <row r="7" spans="1:12" ht="34.9" customHeight="1" x14ac:dyDescent="0.2">
      <c r="A7" s="36" t="s">
        <v>15</v>
      </c>
      <c r="B7" s="36"/>
      <c r="C7" s="36"/>
      <c r="D7" s="36"/>
      <c r="E7" s="36"/>
      <c r="F7" s="36"/>
      <c r="G7" s="36"/>
      <c r="H7" s="36"/>
      <c r="I7" s="36"/>
      <c r="J7" s="36"/>
      <c r="K7" s="2"/>
      <c r="L7" s="2"/>
    </row>
    <row r="8" spans="1:12" ht="15" x14ac:dyDescent="0.2">
      <c r="A8" s="36" t="s">
        <v>2</v>
      </c>
      <c r="B8" s="36"/>
      <c r="C8" s="36"/>
      <c r="D8" s="36"/>
      <c r="E8" s="36"/>
      <c r="F8" s="36"/>
      <c r="G8" s="36"/>
      <c r="H8" s="36"/>
      <c r="I8" s="36"/>
      <c r="J8" s="36"/>
      <c r="K8" s="2"/>
      <c r="L8" s="2"/>
    </row>
    <row r="9" spans="1:12" ht="33" customHeight="1" x14ac:dyDescent="0.2">
      <c r="A9" s="46"/>
      <c r="B9" s="46"/>
      <c r="C9" s="46"/>
      <c r="D9" s="46"/>
      <c r="E9" s="46"/>
      <c r="F9" s="46"/>
      <c r="G9" s="46"/>
      <c r="H9" s="46"/>
      <c r="I9" s="46"/>
      <c r="J9" s="46"/>
      <c r="K9" s="2"/>
      <c r="L9" s="2"/>
    </row>
    <row r="10" spans="1:12" ht="26.25" customHeight="1" x14ac:dyDescent="0.2">
      <c r="A10" s="3" t="s">
        <v>3</v>
      </c>
      <c r="B10" s="47" t="s">
        <v>4</v>
      </c>
      <c r="C10" s="47"/>
      <c r="D10" s="47"/>
      <c r="E10" s="47"/>
      <c r="F10" s="47"/>
      <c r="G10" s="3"/>
      <c r="H10" s="3"/>
      <c r="I10" s="3"/>
      <c r="J10" s="3"/>
      <c r="K10" s="2"/>
      <c r="L10" s="2"/>
    </row>
    <row r="11" spans="1:12" ht="87.75" customHeight="1" x14ac:dyDescent="0.2">
      <c r="A11" s="25"/>
      <c r="B11" s="36" t="s">
        <v>5</v>
      </c>
      <c r="C11" s="36"/>
      <c r="D11" s="36"/>
      <c r="E11" s="36"/>
      <c r="F11" s="36"/>
      <c r="G11" s="36"/>
      <c r="H11" s="36"/>
      <c r="I11" s="36"/>
      <c r="J11" s="36"/>
      <c r="K11" s="2"/>
      <c r="L11" s="2"/>
    </row>
    <row r="12" spans="1:12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"/>
      <c r="L12" s="2"/>
    </row>
    <row r="13" spans="1:12" x14ac:dyDescent="0.2">
      <c r="A13" s="34" t="s">
        <v>6</v>
      </c>
      <c r="B13" s="34" t="s">
        <v>12</v>
      </c>
      <c r="C13" s="34" t="s">
        <v>7</v>
      </c>
      <c r="D13" s="34" t="s">
        <v>8</v>
      </c>
      <c r="E13" s="34" t="s">
        <v>9</v>
      </c>
      <c r="F13" s="34"/>
      <c r="G13" s="34"/>
      <c r="H13" s="35" t="s">
        <v>10</v>
      </c>
      <c r="I13" s="34" t="s">
        <v>16</v>
      </c>
      <c r="J13" s="34" t="s">
        <v>13</v>
      </c>
      <c r="K13" s="2"/>
      <c r="L13" s="2"/>
    </row>
    <row r="14" spans="1:12" s="5" customFormat="1" ht="97.15" customHeight="1" x14ac:dyDescent="0.2">
      <c r="A14" s="34"/>
      <c r="B14" s="34"/>
      <c r="C14" s="34"/>
      <c r="D14" s="34"/>
      <c r="E14" s="22" t="s">
        <v>20</v>
      </c>
      <c r="F14" s="22" t="s">
        <v>21</v>
      </c>
      <c r="G14" s="22" t="s">
        <v>22</v>
      </c>
      <c r="H14" s="35"/>
      <c r="I14" s="34"/>
      <c r="J14" s="34"/>
      <c r="K14" s="4"/>
      <c r="L14" s="4"/>
    </row>
    <row r="15" spans="1:12" s="5" customFormat="1" ht="72" customHeight="1" x14ac:dyDescent="0.2">
      <c r="A15" s="27">
        <v>1</v>
      </c>
      <c r="B15" s="28" t="s">
        <v>19</v>
      </c>
      <c r="C15" s="27" t="s">
        <v>18</v>
      </c>
      <c r="D15" s="27">
        <v>30</v>
      </c>
      <c r="E15" s="29">
        <v>2600</v>
      </c>
      <c r="F15" s="29">
        <v>2800</v>
      </c>
      <c r="G15" s="29">
        <v>2900</v>
      </c>
      <c r="H15" s="6">
        <f t="shared" ref="H15" si="0">(E15+F15+G15)/3</f>
        <v>2766.6666666666665</v>
      </c>
      <c r="I15" s="6">
        <f t="shared" ref="I15" si="1">SQRT(VARA(E15,F15,G15))/H15*100</f>
        <v>5.5211755360913735</v>
      </c>
      <c r="J15" s="26">
        <v>83000.100000000006</v>
      </c>
      <c r="K15" s="4"/>
      <c r="L15" s="4"/>
    </row>
    <row r="16" spans="1:12" s="8" customFormat="1" x14ac:dyDescent="0.2">
      <c r="A16" s="37" t="s">
        <v>14</v>
      </c>
      <c r="B16" s="38"/>
      <c r="C16" s="38"/>
      <c r="D16" s="38"/>
      <c r="E16" s="38"/>
      <c r="F16" s="38"/>
      <c r="G16" s="38"/>
      <c r="H16" s="38"/>
      <c r="I16" s="39"/>
      <c r="J16" s="30">
        <v>83000.100000000006</v>
      </c>
      <c r="K16" s="21"/>
      <c r="L16" s="7"/>
    </row>
    <row r="17" spans="1:10" ht="21" customHeight="1" x14ac:dyDescent="0.2">
      <c r="A17" s="9"/>
      <c r="B17" s="41" t="s">
        <v>23</v>
      </c>
      <c r="C17" s="41"/>
      <c r="D17" s="41"/>
      <c r="E17" s="41"/>
      <c r="F17" s="41"/>
      <c r="G17" s="41"/>
      <c r="H17" s="41"/>
      <c r="I17" s="41"/>
      <c r="J17" s="41"/>
    </row>
    <row r="18" spans="1:10" ht="29.25" customHeight="1" x14ac:dyDescent="0.2">
      <c r="A18" s="9"/>
      <c r="B18" s="42"/>
      <c r="C18" s="42"/>
      <c r="D18" s="42"/>
      <c r="E18" s="42"/>
      <c r="F18" s="42"/>
      <c r="G18" s="42"/>
      <c r="H18" s="42"/>
      <c r="I18" s="42"/>
      <c r="J18" s="42"/>
    </row>
    <row r="19" spans="1:10" ht="15.75" x14ac:dyDescent="0.25">
      <c r="A19" s="10"/>
      <c r="B19" s="9"/>
      <c r="C19" s="11"/>
      <c r="D19" s="11"/>
      <c r="E19" s="11"/>
      <c r="F19" s="12"/>
      <c r="G19" s="12"/>
      <c r="H19" s="12"/>
      <c r="I19" s="13"/>
      <c r="J19" s="13"/>
    </row>
    <row r="20" spans="1:10" s="18" customFormat="1" ht="27.75" customHeight="1" x14ac:dyDescent="0.25">
      <c r="A20" s="17"/>
      <c r="B20" s="36"/>
      <c r="C20" s="36"/>
      <c r="D20" s="36"/>
      <c r="E20" s="36"/>
    </row>
    <row r="21" spans="1:10" s="18" customFormat="1" ht="48" customHeight="1" x14ac:dyDescent="0.25">
      <c r="A21" s="17"/>
      <c r="B21" s="36"/>
      <c r="C21" s="36"/>
      <c r="D21" s="23"/>
      <c r="E21" s="23"/>
    </row>
    <row r="22" spans="1:10" ht="15.75" x14ac:dyDescent="0.25">
      <c r="B22" s="19"/>
      <c r="C22" s="14"/>
      <c r="D22" s="13"/>
      <c r="E22" s="13"/>
      <c r="F22" s="13"/>
      <c r="G22" s="13"/>
      <c r="H22" s="13"/>
    </row>
    <row r="23" spans="1:10" ht="15.75" x14ac:dyDescent="0.25">
      <c r="B23" s="33"/>
      <c r="C23" s="33"/>
      <c r="D23" s="33"/>
      <c r="E23" s="33"/>
      <c r="F23" s="13"/>
      <c r="G23" s="20"/>
      <c r="H23" s="13"/>
    </row>
    <row r="24" spans="1:10" ht="15.75" x14ac:dyDescent="0.2">
      <c r="B24" s="43"/>
      <c r="C24" s="43"/>
      <c r="D24" s="43"/>
      <c r="E24" s="43"/>
      <c r="F24" s="44"/>
      <c r="G24" s="45"/>
      <c r="H24" s="45"/>
    </row>
    <row r="25" spans="1:10" ht="15.75" x14ac:dyDescent="0.25">
      <c r="B25" s="15"/>
      <c r="C25" s="16"/>
      <c r="D25" s="16"/>
      <c r="E25" s="16"/>
      <c r="F25" s="13"/>
      <c r="G25" s="20"/>
      <c r="H25" s="13"/>
    </row>
    <row r="26" spans="1:10" ht="15.75" x14ac:dyDescent="0.2">
      <c r="B26" s="16"/>
    </row>
  </sheetData>
  <mergeCells count="25">
    <mergeCell ref="B24:E24"/>
    <mergeCell ref="A7:J7"/>
    <mergeCell ref="A2:J2"/>
    <mergeCell ref="A5:J5"/>
    <mergeCell ref="A6:J6"/>
    <mergeCell ref="B21:C21"/>
    <mergeCell ref="I13:I14"/>
    <mergeCell ref="J13:J14"/>
    <mergeCell ref="F24:H24"/>
    <mergeCell ref="A8:J8"/>
    <mergeCell ref="A9:J9"/>
    <mergeCell ref="B10:F10"/>
    <mergeCell ref="B11:J11"/>
    <mergeCell ref="A13:A14"/>
    <mergeCell ref="B13:B14"/>
    <mergeCell ref="G1:J1"/>
    <mergeCell ref="B23:E23"/>
    <mergeCell ref="C13:C14"/>
    <mergeCell ref="D13:D14"/>
    <mergeCell ref="E13:G13"/>
    <mergeCell ref="H13:H14"/>
    <mergeCell ref="B20:E20"/>
    <mergeCell ref="A16:I16"/>
    <mergeCell ref="A3:J3"/>
    <mergeCell ref="B17:J18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2026-06-15T09:26:30Z</dcterms:modified>
</cp:coreProperties>
</file>