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480" yWindow="60" windowWidth="15312" windowHeight="9012"/>
  </bookViews>
  <sheets>
    <sheet name="Расчет цены" sheetId="2" r:id="rId1"/>
  </sheets>
  <definedNames>
    <definedName name="_xlnm.Print_Area" localSheetId="0">'Расчет цены'!$A$1:$N$19</definedName>
  </definedNames>
  <calcPr calcId="125725" refMode="R1C1"/>
</workbook>
</file>

<file path=xl/calcChain.xml><?xml version="1.0" encoding="utf-8"?>
<calcChain xmlns="http://schemas.openxmlformats.org/spreadsheetml/2006/main">
  <c r="H9" i="2"/>
  <c r="K9" s="1"/>
  <c r="L9" s="1"/>
  <c r="M9" s="1"/>
  <c r="I9"/>
  <c r="J9" s="1"/>
  <c r="H10"/>
  <c r="K10" s="1"/>
  <c r="L10" s="1"/>
  <c r="M10" s="1"/>
  <c r="I10"/>
  <c r="H8"/>
  <c r="K8" s="1"/>
  <c r="L8" s="1"/>
  <c r="M8" s="1"/>
  <c r="I8"/>
  <c r="J10" l="1"/>
  <c r="J8"/>
</calcChain>
</file>

<file path=xl/sharedStrings.xml><?xml version="1.0" encoding="utf-8"?>
<sst xmlns="http://schemas.openxmlformats.org/spreadsheetml/2006/main" count="31" uniqueCount="29">
  <si>
    <t>№</t>
  </si>
  <si>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</si>
  <si>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</si>
  <si>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</si>
  <si>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</si>
  <si>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</si>
  <si>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</si>
  <si>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</si>
  <si>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Цена за единицу изм. (руб.)</t>
  </si>
  <si>
    <t>рублей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</si>
  <si>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</si>
  <si>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</si>
  <si>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рынка)*</t>
  </si>
  <si>
    <t>Н(М)ЦК контракта с учетом округления цены за единицу (руб.)</t>
  </si>
  <si>
    <t>Расчет НМЦК произвел:</t>
  </si>
  <si>
    <t xml:space="preserve">Расчет начальной (максимальной) цены контракта (Н(М)ЦК)
</t>
  </si>
  <si>
    <t>В результате проведенного расчета Н(М)ЦК составила:</t>
  </si>
  <si>
    <t>Заказчик:</t>
  </si>
  <si>
    <t>Цена за единицу изм. с округлением до сотых долей после запятой (руб.)</t>
  </si>
  <si>
    <t>Обоснование начальной (максимальной) цены контракта с указанием информации о валюте, используемой для формирования цены контракта и расчетов с поставщиком (подрядчиком, исполнителем)</t>
  </si>
  <si>
    <t xml:space="preserve">Поставщик №1 </t>
  </si>
  <si>
    <t>Поставщик №2</t>
  </si>
  <si>
    <t xml:space="preserve">Поставщик №3 </t>
  </si>
  <si>
    <t>Н.С. Исаченкова</t>
  </si>
  <si>
    <t>шт</t>
  </si>
  <si>
    <t>Пакет почтовый С4 229*324*40 коричневый крафт</t>
  </si>
  <si>
    <t>Конверт белый С5 162*229мм</t>
  </si>
  <si>
    <t xml:space="preserve">Конверт белый С4 229*324мм </t>
  </si>
  <si>
    <r>
      <rPr>
        <b/>
        <sz val="13"/>
        <color indexed="8"/>
        <rFont val="Times New Roman"/>
        <family val="1"/>
        <charset val="204"/>
      </rPr>
      <t xml:space="preserve">Основные характеристики объекта закупки: </t>
    </r>
    <r>
      <rPr>
        <sz val="13"/>
        <color indexed="8"/>
        <rFont val="Times New Roman"/>
        <family val="1"/>
        <charset val="204"/>
      </rPr>
      <t xml:space="preserve">Поставка конвертов белых и почтовых пакетов для нужд ГУ Министерства юстиции по Нижегородской области
</t>
    </r>
    <r>
      <rPr>
        <b/>
        <sz val="13"/>
        <color indexed="8"/>
        <rFont val="Times New Roman"/>
        <family val="1"/>
        <charset val="204"/>
      </rPr>
      <t>Используемый метод определения НМЦК с обоснованием:</t>
    </r>
    <r>
      <rPr>
        <sz val="13"/>
        <color indexed="8"/>
        <rFont val="Times New Roman"/>
        <family val="1"/>
        <charset val="204"/>
      </rPr>
      <t xml:space="preserve"> Метод сопоставимых рыночных цен (анализа рынка). В соответствии с ч. 6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а также в соответствии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утвержденные приказом Минэкономразвития РФ от 02.10.2013 № 567 метод сопоставимых рыночных цен (анализа рынка) является приоритетным для определения и обоснования НМЦК.
В соответствии с п. 3.19 Методических рекомендаций Заказчик использовал цены, предлагаемые 3-мя различными Поставщиками, осуществляющими деятельность на функционирующем конкурентном рынке, соответствующем предмету размещения заказа.
</t>
    </r>
    <r>
      <rPr>
        <b/>
        <sz val="13"/>
        <color indexed="8"/>
        <rFont val="Times New Roman"/>
        <family val="1"/>
        <charset val="204"/>
      </rPr>
      <t>Информации о валюте, используемой для формирования цены контракта и расчетов с поставщиком (подрядчиком, исполнителем)</t>
    </r>
    <r>
      <rPr>
        <sz val="13"/>
        <color indexed="8"/>
        <rFont val="Times New Roman"/>
        <family val="1"/>
        <charset val="204"/>
      </rPr>
      <t xml:space="preserve">  - Российский рубль.
</t>
    </r>
    <r>
      <rPr>
        <b/>
        <sz val="13"/>
        <color indexed="8"/>
        <rFont val="Times New Roman"/>
        <family val="1"/>
        <charset val="204"/>
      </rPr>
  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  </r>
    <r>
      <rPr>
        <sz val="13"/>
        <color indexed="8"/>
        <rFont val="Times New Roman"/>
        <family val="1"/>
        <charset val="204"/>
      </rPr>
      <t xml:space="preserve"> – не установлен.
</t>
    </r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</si>
</sst>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0.0000"/>
    <numFmt numFmtId="165" formatCode="0.00000"/>
  </numFmts>
  <fonts count="16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7" fillId="0" borderId="0" xfId="0" applyFont="1"/>
    <xf numFmtId="0" fontId="8" fillId="0" borderId="1" xfId="0" applyFont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0" fontId="5" fillId="0" borderId="0" xfId="0" applyFont="1" applyFill="1" applyAlignment="1" applyProtection="1">
      <alignment vertical="center"/>
      <protection locked="0"/>
    </xf>
    <xf numFmtId="0" fontId="10" fillId="0" borderId="0" xfId="0" applyFont="1"/>
    <xf numFmtId="0" fontId="6" fillId="0" borderId="0" xfId="0" applyFont="1"/>
    <xf numFmtId="0" fontId="6" fillId="0" borderId="0" xfId="0" applyFont="1" applyAlignment="1" applyProtection="1">
      <alignment wrapText="1"/>
      <protection locked="0"/>
    </xf>
    <xf numFmtId="164" fontId="6" fillId="0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top" wrapText="1"/>
    </xf>
    <xf numFmtId="0" fontId="7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2" fontId="5" fillId="0" borderId="0" xfId="0" applyNumberFormat="1" applyFont="1" applyFill="1" applyAlignment="1" applyProtection="1">
      <alignment vertical="center"/>
      <protection locked="0"/>
    </xf>
    <xf numFmtId="2" fontId="7" fillId="0" borderId="0" xfId="0" applyNumberFormat="1" applyFont="1"/>
    <xf numFmtId="2" fontId="7" fillId="0" borderId="2" xfId="0" applyNumberFormat="1" applyFont="1" applyBorder="1"/>
    <xf numFmtId="0" fontId="6" fillId="0" borderId="0" xfId="0" applyFont="1" applyBorder="1" applyAlignment="1">
      <alignment horizontal="right" vertical="center"/>
    </xf>
    <xf numFmtId="43" fontId="4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2" fontId="9" fillId="0" borderId="0" xfId="0" applyNumberFormat="1" applyFont="1" applyBorder="1" applyAlignment="1">
      <alignment vertical="center"/>
    </xf>
    <xf numFmtId="49" fontId="7" fillId="0" borderId="0" xfId="0" applyNumberFormat="1" applyFont="1"/>
    <xf numFmtId="49" fontId="6" fillId="0" borderId="0" xfId="0" applyNumberFormat="1" applyFont="1" applyBorder="1" applyAlignment="1">
      <alignment horizontal="right" vertical="center"/>
    </xf>
    <xf numFmtId="0" fontId="7" fillId="0" borderId="0" xfId="0" applyFont="1" applyFill="1"/>
    <xf numFmtId="49" fontId="1" fillId="0" borderId="3" xfId="0" applyNumberFormat="1" applyFont="1" applyFill="1" applyBorder="1" applyAlignment="1">
      <alignment horizontal="center" vertical="center" wrapText="1"/>
    </xf>
    <xf numFmtId="43" fontId="4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4" fontId="6" fillId="2" borderId="5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2" fontId="2" fillId="0" borderId="2" xfId="0" applyNumberFormat="1" applyFont="1" applyBorder="1"/>
    <xf numFmtId="49" fontId="1" fillId="0" borderId="3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top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left" wrapText="1"/>
    </xf>
    <xf numFmtId="2" fontId="1" fillId="0" borderId="7" xfId="0" applyNumberFormat="1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6</xdr:row>
      <xdr:rowOff>952500</xdr:rowOff>
    </xdr:from>
    <xdr:to>
      <xdr:col>10</xdr:col>
      <xdr:colOff>0</xdr:colOff>
      <xdr:row>6</xdr:row>
      <xdr:rowOff>1314450</xdr:rowOff>
    </xdr:to>
    <xdr:pic>
      <xdr:nvPicPr>
        <xdr:cNvPr id="92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2971800"/>
          <a:ext cx="9334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6</xdr:row>
      <xdr:rowOff>923925</xdr:rowOff>
    </xdr:from>
    <xdr:to>
      <xdr:col>8</xdr:col>
      <xdr:colOff>1019175</xdr:colOff>
      <xdr:row>6</xdr:row>
      <xdr:rowOff>1362075</xdr:rowOff>
    </xdr:to>
    <xdr:pic>
      <xdr:nvPicPr>
        <xdr:cNvPr id="92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29432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6</xdr:row>
      <xdr:rowOff>1600200</xdr:rowOff>
    </xdr:from>
    <xdr:to>
      <xdr:col>10</xdr:col>
      <xdr:colOff>1428750</xdr:colOff>
      <xdr:row>6</xdr:row>
      <xdr:rowOff>1952625</xdr:rowOff>
    </xdr:to>
    <xdr:pic>
      <xdr:nvPicPr>
        <xdr:cNvPr id="925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3619500"/>
          <a:ext cx="14097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266700</xdr:colOff>
      <xdr:row>6</xdr:row>
      <xdr:rowOff>1400175</xdr:rowOff>
    </xdr:from>
    <xdr:to>
      <xdr:col>10</xdr:col>
      <xdr:colOff>419100</xdr:colOff>
      <xdr:row>6</xdr:row>
      <xdr:rowOff>1628775</xdr:rowOff>
    </xdr:to>
    <xdr:pic>
      <xdr:nvPicPr>
        <xdr:cNvPr id="925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0800" y="34194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6"/>
  <sheetViews>
    <sheetView tabSelected="1" topLeftCell="A5" zoomScale="70" zoomScaleNormal="70" zoomScaleSheetLayoutView="55" workbookViewId="0">
      <selection activeCell="G15" sqref="G15"/>
    </sheetView>
  </sheetViews>
  <sheetFormatPr defaultColWidth="9.109375" defaultRowHeight="13.2"/>
  <cols>
    <col min="1" max="1" width="6.5546875" style="24" customWidth="1"/>
    <col min="2" max="2" width="48.109375" style="1" customWidth="1"/>
    <col min="3" max="3" width="16.33203125" style="1" customWidth="1"/>
    <col min="4" max="4" width="14.109375" style="1" customWidth="1"/>
    <col min="5" max="6" width="11.6640625" style="1" bestFit="1" customWidth="1"/>
    <col min="7" max="7" width="11.6640625" style="1" customWidth="1"/>
    <col min="8" max="8" width="17.5546875" style="1" customWidth="1"/>
    <col min="9" max="9" width="15.44140625" style="1" customWidth="1"/>
    <col min="10" max="10" width="14.33203125" style="1" customWidth="1"/>
    <col min="11" max="11" width="21.44140625" style="1" customWidth="1"/>
    <col min="12" max="12" width="12.6640625" style="1" customWidth="1"/>
    <col min="13" max="13" width="10.6640625" style="1" customWidth="1"/>
    <col min="14" max="14" width="14.33203125" style="1" customWidth="1"/>
    <col min="15" max="16384" width="9.109375" style="1"/>
  </cols>
  <sheetData>
    <row r="1" spans="1:14" ht="38.25" customHeight="1">
      <c r="K1" s="55"/>
      <c r="L1" s="55"/>
      <c r="M1" s="55"/>
      <c r="N1" s="55"/>
    </row>
    <row r="2" spans="1:14" ht="15" customHeight="1">
      <c r="A2" s="65" t="s">
        <v>19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ht="189.75" customHeight="1">
      <c r="A3" s="66" t="s">
        <v>28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ht="24" customHeight="1">
      <c r="K4" s="56"/>
      <c r="L4" s="56"/>
      <c r="M4" s="56"/>
      <c r="N4" s="56"/>
    </row>
    <row r="5" spans="1:14" ht="27.75" customHeight="1" thickBot="1">
      <c r="A5" s="62" t="s">
        <v>15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4" ht="69" customHeight="1">
      <c r="A6" s="63" t="s">
        <v>0</v>
      </c>
      <c r="B6" s="51" t="s">
        <v>2</v>
      </c>
      <c r="C6" s="51" t="s">
        <v>1</v>
      </c>
      <c r="D6" s="51" t="s">
        <v>3</v>
      </c>
      <c r="E6" s="57" t="s">
        <v>4</v>
      </c>
      <c r="F6" s="58"/>
      <c r="G6" s="59"/>
      <c r="H6" s="67" t="s">
        <v>11</v>
      </c>
      <c r="I6" s="67"/>
      <c r="J6" s="67"/>
      <c r="K6" s="68" t="s">
        <v>12</v>
      </c>
      <c r="L6" s="68"/>
      <c r="M6" s="68"/>
      <c r="N6" s="68"/>
    </row>
    <row r="7" spans="1:14" ht="158.25" customHeight="1">
      <c r="A7" s="64"/>
      <c r="B7" s="54"/>
      <c r="C7" s="52"/>
      <c r="D7" s="52"/>
      <c r="E7" s="9" t="s">
        <v>20</v>
      </c>
      <c r="F7" s="9" t="s">
        <v>21</v>
      </c>
      <c r="G7" s="9" t="s">
        <v>22</v>
      </c>
      <c r="H7" s="9" t="s">
        <v>7</v>
      </c>
      <c r="I7" s="9" t="s">
        <v>5</v>
      </c>
      <c r="J7" s="14" t="s">
        <v>6</v>
      </c>
      <c r="K7" s="15" t="s">
        <v>10</v>
      </c>
      <c r="L7" s="2" t="s">
        <v>8</v>
      </c>
      <c r="M7" s="9" t="s">
        <v>18</v>
      </c>
      <c r="N7" s="2" t="s">
        <v>13</v>
      </c>
    </row>
    <row r="8" spans="1:14" s="26" customFormat="1" ht="15.6">
      <c r="A8" s="27">
        <v>1</v>
      </c>
      <c r="B8" s="42" t="s">
        <v>26</v>
      </c>
      <c r="C8" s="33" t="s">
        <v>24</v>
      </c>
      <c r="D8" s="32">
        <v>5000</v>
      </c>
      <c r="E8" s="35">
        <v>2.81</v>
      </c>
      <c r="F8" s="36">
        <v>3.87</v>
      </c>
      <c r="G8" s="36">
        <v>4.29</v>
      </c>
      <c r="H8" s="37">
        <f>AVERAGE(E8:G8)</f>
        <v>3.6566666666666663</v>
      </c>
      <c r="I8" s="38">
        <f>STDEV(E8:G8)</f>
        <v>0.7627144507175273</v>
      </c>
      <c r="J8" s="38">
        <f>I8/H8*100</f>
        <v>20.858189171855809</v>
      </c>
      <c r="K8" s="39">
        <f>D8*H8</f>
        <v>18283.333333333332</v>
      </c>
      <c r="L8" s="40">
        <f>K8/D8</f>
        <v>3.6566666666666663</v>
      </c>
      <c r="M8" s="39">
        <f>L8</f>
        <v>3.6566666666666663</v>
      </c>
      <c r="N8" s="41">
        <v>18300</v>
      </c>
    </row>
    <row r="9" spans="1:14" s="26" customFormat="1" ht="15.6">
      <c r="A9" s="44">
        <v>2</v>
      </c>
      <c r="B9" s="42" t="s">
        <v>27</v>
      </c>
      <c r="C9" s="33" t="s">
        <v>24</v>
      </c>
      <c r="D9" s="32">
        <v>4000</v>
      </c>
      <c r="E9" s="35">
        <v>7.25</v>
      </c>
      <c r="F9" s="36">
        <v>8.82</v>
      </c>
      <c r="G9" s="36">
        <v>10.050000000000001</v>
      </c>
      <c r="H9" s="37">
        <f t="shared" ref="H9:H10" si="0">AVERAGE(E9:G9)</f>
        <v>8.706666666666667</v>
      </c>
      <c r="I9" s="38">
        <f t="shared" ref="I9:I10" si="1">STDEV(E9:G9)</f>
        <v>1.4034362590917053</v>
      </c>
      <c r="J9" s="38">
        <f t="shared" ref="J9:J10" si="2">I9/H9*100</f>
        <v>16.119099453580077</v>
      </c>
      <c r="K9" s="39">
        <f t="shared" ref="K9:K10" si="3">D9*H9</f>
        <v>34826.666666666672</v>
      </c>
      <c r="L9" s="40">
        <f t="shared" ref="L9:L10" si="4">K9/D9</f>
        <v>8.706666666666667</v>
      </c>
      <c r="M9" s="39">
        <f t="shared" ref="M9:M10" si="5">L9</f>
        <v>8.706666666666667</v>
      </c>
      <c r="N9" s="41">
        <v>34840</v>
      </c>
    </row>
    <row r="10" spans="1:14" s="26" customFormat="1" ht="31.2">
      <c r="A10" s="44">
        <v>3</v>
      </c>
      <c r="B10" s="42" t="s">
        <v>25</v>
      </c>
      <c r="C10" s="33" t="s">
        <v>24</v>
      </c>
      <c r="D10" s="32">
        <v>6000</v>
      </c>
      <c r="E10" s="35">
        <v>19.170000000000002</v>
      </c>
      <c r="F10" s="36">
        <v>21.87</v>
      </c>
      <c r="G10" s="36">
        <v>14.5</v>
      </c>
      <c r="H10" s="37">
        <f t="shared" si="0"/>
        <v>18.513333333333335</v>
      </c>
      <c r="I10" s="38">
        <f t="shared" si="1"/>
        <v>3.7286235172424229</v>
      </c>
      <c r="J10" s="38">
        <f t="shared" si="2"/>
        <v>20.140206250859322</v>
      </c>
      <c r="K10" s="39">
        <f t="shared" si="3"/>
        <v>111080.00000000001</v>
      </c>
      <c r="L10" s="40">
        <f t="shared" si="4"/>
        <v>18.513333333333335</v>
      </c>
      <c r="M10" s="39">
        <f t="shared" si="5"/>
        <v>18.513333333333335</v>
      </c>
      <c r="N10" s="41">
        <v>111060</v>
      </c>
    </row>
    <row r="11" spans="1:14" s="3" customFormat="1" ht="30.75" customHeight="1" thickBot="1">
      <c r="A11" s="48" t="s">
        <v>16</v>
      </c>
      <c r="B11" s="49"/>
      <c r="C11" s="50"/>
      <c r="D11" s="50"/>
      <c r="E11" s="49"/>
      <c r="F11" s="49"/>
      <c r="G11" s="49"/>
      <c r="H11" s="28">
        <v>164200</v>
      </c>
      <c r="I11" s="29" t="s">
        <v>9</v>
      </c>
      <c r="J11" s="30"/>
      <c r="K11" s="30"/>
      <c r="L11" s="30"/>
      <c r="M11" s="30"/>
      <c r="N11" s="31"/>
    </row>
    <row r="12" spans="1:14" s="3" customFormat="1" ht="15.6">
      <c r="A12" s="25"/>
      <c r="B12" s="19"/>
      <c r="C12" s="19"/>
      <c r="D12" s="19"/>
      <c r="E12" s="19"/>
      <c r="F12" s="19"/>
      <c r="G12" s="19"/>
      <c r="H12" s="20"/>
      <c r="I12" s="21"/>
      <c r="J12" s="22"/>
      <c r="K12" s="22"/>
      <c r="L12" s="22"/>
      <c r="M12" s="22"/>
      <c r="N12" s="23"/>
    </row>
    <row r="13" spans="1:14" ht="15.75" customHeight="1">
      <c r="A13" s="60" t="s">
        <v>14</v>
      </c>
      <c r="B13" s="61"/>
      <c r="C13" s="5"/>
      <c r="D13" s="5"/>
      <c r="E13" s="5"/>
      <c r="F13" s="6"/>
      <c r="G13" s="6"/>
      <c r="H13" s="43" t="s">
        <v>23</v>
      </c>
      <c r="I13" s="17"/>
      <c r="K13" s="17"/>
    </row>
    <row r="14" spans="1:14" s="4" customFormat="1" ht="15.6">
      <c r="A14" s="53"/>
      <c r="B14" s="53"/>
      <c r="C14" s="53"/>
      <c r="D14" s="6"/>
      <c r="E14" s="7"/>
      <c r="F14" s="8"/>
      <c r="G14" s="8"/>
      <c r="I14" s="16"/>
      <c r="J14" s="1"/>
      <c r="K14" s="17"/>
      <c r="L14" s="16"/>
    </row>
    <row r="15" spans="1:14" ht="15.6">
      <c r="A15" s="34" t="s">
        <v>17</v>
      </c>
      <c r="B15" s="34"/>
      <c r="C15" s="34"/>
      <c r="D15" s="34"/>
      <c r="E15" s="34"/>
      <c r="F15" s="34"/>
      <c r="G15" s="34"/>
      <c r="H15" s="18"/>
      <c r="I15" s="34"/>
      <c r="J15" s="34"/>
      <c r="K15" s="34"/>
      <c r="L15" s="34"/>
      <c r="M15" s="34"/>
    </row>
    <row r="16" spans="1:14" s="4" customFormat="1" ht="15.6">
      <c r="A16" s="53"/>
      <c r="B16" s="53"/>
      <c r="C16" s="53"/>
      <c r="D16" s="6"/>
      <c r="E16" s="7"/>
      <c r="F16" s="8"/>
      <c r="G16" s="8"/>
    </row>
    <row r="17" spans="2:11" ht="15.6">
      <c r="F17" s="6"/>
      <c r="G17" s="6"/>
      <c r="K17" s="17"/>
    </row>
    <row r="18" spans="2:11" ht="15.6">
      <c r="F18" s="6"/>
      <c r="G18" s="6"/>
    </row>
    <row r="19" spans="2:11" ht="15.6">
      <c r="B19" s="45"/>
      <c r="F19" s="6"/>
      <c r="G19" s="6"/>
    </row>
    <row r="20" spans="2:11">
      <c r="C20" s="10"/>
      <c r="D20" s="46"/>
      <c r="E20" s="47"/>
      <c r="F20" s="47"/>
      <c r="G20" s="47"/>
      <c r="H20" s="10"/>
    </row>
    <row r="21" spans="2:11">
      <c r="C21" s="10"/>
      <c r="D21" s="46"/>
      <c r="E21" s="11"/>
      <c r="F21" s="11"/>
      <c r="G21" s="11"/>
      <c r="H21" s="10"/>
    </row>
    <row r="22" spans="2:11">
      <c r="C22" s="10"/>
      <c r="D22" s="12"/>
      <c r="F22" s="13"/>
      <c r="G22" s="13"/>
      <c r="H22" s="10"/>
    </row>
    <row r="23" spans="2:11">
      <c r="C23" s="10"/>
      <c r="D23" s="12"/>
      <c r="F23" s="13"/>
      <c r="G23" s="13"/>
      <c r="H23" s="10"/>
    </row>
    <row r="24" spans="2:11">
      <c r="C24" s="10"/>
      <c r="D24" s="12"/>
      <c r="F24" s="13"/>
      <c r="G24" s="13"/>
      <c r="H24" s="10"/>
    </row>
    <row r="25" spans="2:11">
      <c r="C25" s="10"/>
      <c r="D25" s="12"/>
      <c r="F25" s="13"/>
      <c r="G25" s="13"/>
      <c r="H25" s="10"/>
    </row>
    <row r="26" spans="2:11">
      <c r="C26" s="10"/>
      <c r="D26" s="12"/>
      <c r="F26" s="13"/>
      <c r="G26" s="13"/>
      <c r="H26" s="10"/>
    </row>
    <row r="27" spans="2:11">
      <c r="C27" s="10"/>
      <c r="D27" s="12"/>
      <c r="F27" s="13"/>
      <c r="G27" s="13"/>
      <c r="H27" s="10"/>
    </row>
    <row r="28" spans="2:11">
      <c r="C28" s="10"/>
      <c r="D28" s="12"/>
      <c r="F28" s="13"/>
      <c r="G28" s="13"/>
      <c r="H28" s="10"/>
    </row>
    <row r="29" spans="2:11">
      <c r="C29" s="10"/>
      <c r="D29" s="12"/>
      <c r="F29" s="13"/>
      <c r="G29" s="13"/>
      <c r="H29" s="10"/>
    </row>
    <row r="30" spans="2:11">
      <c r="C30" s="10"/>
      <c r="D30" s="12"/>
      <c r="F30" s="13"/>
      <c r="G30" s="13"/>
      <c r="H30" s="10"/>
    </row>
    <row r="31" spans="2:11">
      <c r="C31" s="10"/>
      <c r="D31" s="12"/>
      <c r="F31" s="13"/>
      <c r="G31" s="13"/>
      <c r="H31" s="10"/>
    </row>
    <row r="32" spans="2:11">
      <c r="C32" s="10"/>
      <c r="D32" s="12"/>
      <c r="F32" s="13"/>
      <c r="G32" s="13"/>
      <c r="H32" s="10"/>
    </row>
    <row r="33" spans="3:8">
      <c r="C33" s="10"/>
      <c r="D33" s="12"/>
      <c r="F33" s="13"/>
      <c r="G33" s="13"/>
      <c r="H33" s="10"/>
    </row>
    <row r="34" spans="3:8">
      <c r="C34" s="10"/>
      <c r="D34" s="12"/>
      <c r="F34" s="13"/>
      <c r="G34" s="13"/>
      <c r="H34" s="10"/>
    </row>
    <row r="35" spans="3:8">
      <c r="C35" s="10"/>
      <c r="D35" s="12"/>
      <c r="F35" s="13"/>
      <c r="G35" s="13"/>
      <c r="H35" s="10"/>
    </row>
    <row r="36" spans="3:8">
      <c r="C36" s="10"/>
      <c r="D36" s="12"/>
      <c r="F36" s="13"/>
      <c r="G36" s="13"/>
      <c r="H36" s="10"/>
    </row>
    <row r="37" spans="3:8">
      <c r="C37" s="10"/>
      <c r="D37" s="12"/>
      <c r="F37" s="13"/>
      <c r="G37" s="13"/>
      <c r="H37" s="10"/>
    </row>
    <row r="38" spans="3:8">
      <c r="C38" s="10"/>
      <c r="D38" s="12"/>
      <c r="F38" s="13"/>
      <c r="G38" s="13"/>
      <c r="H38" s="10"/>
    </row>
    <row r="39" spans="3:8">
      <c r="C39" s="10"/>
      <c r="D39" s="12"/>
      <c r="F39" s="13"/>
      <c r="G39" s="13"/>
      <c r="H39" s="10"/>
    </row>
    <row r="40" spans="3:8">
      <c r="C40" s="10"/>
      <c r="D40" s="12"/>
      <c r="F40" s="13"/>
      <c r="G40" s="13"/>
      <c r="H40" s="10"/>
    </row>
    <row r="41" spans="3:8">
      <c r="C41" s="10"/>
      <c r="D41" s="12"/>
      <c r="F41" s="13"/>
      <c r="G41" s="13"/>
      <c r="H41" s="10"/>
    </row>
    <row r="42" spans="3:8">
      <c r="C42" s="10"/>
      <c r="D42" s="12"/>
      <c r="F42" s="13"/>
      <c r="G42" s="13"/>
      <c r="H42" s="10"/>
    </row>
    <row r="43" spans="3:8">
      <c r="C43" s="10"/>
      <c r="D43" s="12"/>
      <c r="F43" s="13"/>
      <c r="G43" s="13"/>
      <c r="H43" s="10"/>
    </row>
    <row r="44" spans="3:8">
      <c r="C44" s="10"/>
      <c r="D44" s="12"/>
      <c r="E44" s="13"/>
      <c r="F44" s="13"/>
      <c r="G44" s="13"/>
      <c r="H44" s="10"/>
    </row>
    <row r="45" spans="3:8">
      <c r="C45" s="10"/>
      <c r="D45" s="12"/>
      <c r="E45" s="13"/>
      <c r="F45" s="13"/>
      <c r="G45" s="13"/>
      <c r="H45" s="10"/>
    </row>
    <row r="46" spans="3:8">
      <c r="C46" s="10"/>
      <c r="D46" s="12"/>
      <c r="E46" s="13"/>
      <c r="F46" s="13"/>
      <c r="G46" s="13"/>
      <c r="H46" s="10"/>
    </row>
    <row r="47" spans="3:8">
      <c r="C47" s="10"/>
      <c r="D47" s="12"/>
      <c r="E47" s="13"/>
      <c r="F47" s="13"/>
      <c r="G47" s="13"/>
      <c r="H47" s="10"/>
    </row>
    <row r="48" spans="3:8">
      <c r="C48" s="10"/>
      <c r="D48" s="12"/>
      <c r="E48" s="13"/>
      <c r="F48" s="13"/>
      <c r="G48" s="13"/>
      <c r="H48" s="10"/>
    </row>
    <row r="49" spans="3:8">
      <c r="C49" s="10"/>
      <c r="D49" s="12"/>
      <c r="E49" s="13"/>
      <c r="F49" s="13"/>
      <c r="G49" s="13"/>
      <c r="H49" s="10"/>
    </row>
    <row r="50" spans="3:8">
      <c r="C50" s="10"/>
      <c r="D50" s="12"/>
      <c r="E50" s="13"/>
      <c r="F50" s="13"/>
      <c r="G50" s="13"/>
      <c r="H50" s="10"/>
    </row>
    <row r="51" spans="3:8">
      <c r="C51" s="10"/>
      <c r="D51" s="12"/>
      <c r="E51" s="13"/>
      <c r="F51" s="13"/>
      <c r="G51" s="13"/>
      <c r="H51" s="10"/>
    </row>
    <row r="52" spans="3:8">
      <c r="C52" s="10"/>
      <c r="D52" s="12"/>
      <c r="E52" s="13"/>
      <c r="F52" s="13"/>
      <c r="G52" s="13"/>
      <c r="H52" s="10"/>
    </row>
    <row r="53" spans="3:8">
      <c r="C53" s="10"/>
      <c r="D53" s="12"/>
      <c r="E53" s="13"/>
      <c r="F53" s="13"/>
      <c r="G53" s="13"/>
      <c r="H53" s="10"/>
    </row>
    <row r="54" spans="3:8">
      <c r="C54" s="10"/>
      <c r="D54" s="12"/>
      <c r="E54" s="13"/>
      <c r="F54" s="13"/>
      <c r="G54" s="13"/>
      <c r="H54" s="10"/>
    </row>
    <row r="55" spans="3:8">
      <c r="C55" s="10"/>
      <c r="D55" s="12"/>
      <c r="E55" s="13"/>
      <c r="F55" s="13"/>
      <c r="G55" s="13"/>
      <c r="H55" s="10"/>
    </row>
    <row r="56" spans="3:8">
      <c r="C56" s="10"/>
      <c r="D56" s="12"/>
      <c r="E56" s="13"/>
      <c r="F56" s="13"/>
      <c r="G56" s="13"/>
      <c r="H56" s="10"/>
    </row>
    <row r="57" spans="3:8">
      <c r="C57" s="10"/>
      <c r="D57" s="12"/>
      <c r="E57" s="13"/>
      <c r="F57" s="13"/>
      <c r="G57" s="13"/>
      <c r="H57" s="10"/>
    </row>
    <row r="58" spans="3:8">
      <c r="C58" s="10"/>
      <c r="D58" s="12"/>
      <c r="E58" s="13"/>
      <c r="F58" s="13"/>
      <c r="G58" s="13"/>
      <c r="H58" s="10"/>
    </row>
    <row r="59" spans="3:8">
      <c r="C59" s="10"/>
      <c r="D59" s="12"/>
      <c r="E59" s="13"/>
      <c r="F59" s="13"/>
      <c r="G59" s="13"/>
      <c r="H59" s="10"/>
    </row>
    <row r="60" spans="3:8">
      <c r="C60" s="10"/>
      <c r="D60" s="12"/>
      <c r="E60" s="13"/>
      <c r="F60" s="13"/>
      <c r="G60" s="13"/>
      <c r="H60" s="10"/>
    </row>
    <row r="61" spans="3:8">
      <c r="C61" s="10"/>
      <c r="D61" s="12"/>
      <c r="E61" s="13"/>
      <c r="F61" s="13"/>
      <c r="G61" s="13"/>
      <c r="H61" s="10"/>
    </row>
    <row r="62" spans="3:8">
      <c r="C62" s="10"/>
      <c r="D62" s="12"/>
      <c r="E62" s="13"/>
      <c r="F62" s="13"/>
      <c r="G62" s="13"/>
      <c r="H62" s="10"/>
    </row>
    <row r="63" spans="3:8">
      <c r="C63" s="10"/>
      <c r="D63" s="12"/>
      <c r="E63" s="13"/>
      <c r="F63" s="13"/>
      <c r="G63" s="13"/>
      <c r="H63" s="10"/>
    </row>
    <row r="64" spans="3:8">
      <c r="C64" s="10"/>
      <c r="D64" s="12"/>
      <c r="E64" s="13"/>
      <c r="F64" s="13"/>
      <c r="G64" s="13"/>
      <c r="H64" s="10"/>
    </row>
    <row r="65" spans="3:8">
      <c r="C65" s="10"/>
      <c r="D65" s="12"/>
      <c r="E65" s="13"/>
      <c r="F65" s="13"/>
      <c r="G65" s="13"/>
      <c r="H65" s="10"/>
    </row>
    <row r="66" spans="3:8">
      <c r="C66" s="10"/>
      <c r="D66" s="12"/>
      <c r="E66" s="13"/>
      <c r="F66" s="13"/>
      <c r="G66" s="13"/>
      <c r="H66" s="10"/>
    </row>
    <row r="67" spans="3:8">
      <c r="C67" s="10"/>
      <c r="D67" s="12"/>
      <c r="E67" s="13"/>
      <c r="F67" s="13"/>
      <c r="G67" s="13"/>
      <c r="H67" s="10"/>
    </row>
    <row r="68" spans="3:8">
      <c r="C68" s="10"/>
      <c r="D68" s="12"/>
      <c r="E68" s="13"/>
      <c r="F68" s="13"/>
      <c r="G68" s="13"/>
      <c r="H68" s="10"/>
    </row>
    <row r="69" spans="3:8">
      <c r="C69" s="10"/>
      <c r="D69" s="12"/>
      <c r="E69" s="13"/>
      <c r="F69" s="13"/>
      <c r="G69" s="13"/>
      <c r="H69" s="10"/>
    </row>
    <row r="70" spans="3:8">
      <c r="C70" s="10"/>
      <c r="D70" s="10"/>
      <c r="E70" s="10"/>
      <c r="F70" s="10"/>
      <c r="G70" s="10"/>
      <c r="H70" s="10"/>
    </row>
    <row r="71" spans="3:8">
      <c r="C71" s="10"/>
      <c r="D71" s="10"/>
      <c r="E71" s="10"/>
      <c r="F71" s="10"/>
      <c r="G71" s="10"/>
      <c r="H71" s="10"/>
    </row>
    <row r="72" spans="3:8">
      <c r="C72" s="10"/>
      <c r="D72" s="10"/>
      <c r="E72" s="10"/>
      <c r="F72" s="10"/>
      <c r="G72" s="10"/>
      <c r="H72" s="10"/>
    </row>
    <row r="73" spans="3:8">
      <c r="C73" s="10"/>
      <c r="D73" s="10"/>
      <c r="E73" s="10"/>
      <c r="F73" s="10"/>
      <c r="G73" s="10"/>
      <c r="H73" s="10"/>
    </row>
    <row r="74" spans="3:8">
      <c r="C74" s="10"/>
      <c r="D74" s="10"/>
      <c r="E74" s="10"/>
      <c r="F74" s="10"/>
      <c r="G74" s="10"/>
      <c r="H74" s="10"/>
    </row>
    <row r="75" spans="3:8">
      <c r="C75" s="10"/>
      <c r="D75" s="10"/>
      <c r="E75" s="10"/>
      <c r="F75" s="10"/>
      <c r="G75" s="10"/>
      <c r="H75" s="10"/>
    </row>
    <row r="76" spans="3:8">
      <c r="C76" s="10"/>
      <c r="D76" s="10"/>
      <c r="E76" s="10"/>
      <c r="F76" s="10"/>
      <c r="G76" s="10"/>
      <c r="H76" s="10"/>
    </row>
  </sheetData>
  <mergeCells count="18">
    <mergeCell ref="K1:N1"/>
    <mergeCell ref="K4:N4"/>
    <mergeCell ref="E6:G6"/>
    <mergeCell ref="C6:C7"/>
    <mergeCell ref="A13:B13"/>
    <mergeCell ref="A5:N5"/>
    <mergeCell ref="A6:A7"/>
    <mergeCell ref="A2:N2"/>
    <mergeCell ref="A3:N3"/>
    <mergeCell ref="H6:J6"/>
    <mergeCell ref="K6:N6"/>
    <mergeCell ref="D20:D21"/>
    <mergeCell ref="E20:G20"/>
    <mergeCell ref="A11:G11"/>
    <mergeCell ref="D6:D7"/>
    <mergeCell ref="A16:C16"/>
    <mergeCell ref="B6:B7"/>
    <mergeCell ref="A14:C14"/>
  </mergeCells>
  <phoneticPr fontId="0" type="noConversion"/>
  <pageMargins left="0.11811023622047245" right="0.11811023622047245" top="0.74803149606299213" bottom="0.39370078740157483" header="0.31496062992125984" footer="0.31496062992125984"/>
  <pageSetup paperSize="9" scale="63" orientation="landscape" r:id="rId1"/>
  <colBreaks count="1" manualBreakCount="1">
    <brk id="14" max="3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Пользователь</cp:lastModifiedBy>
  <cp:lastPrinted>2026-05-12T10:34:21Z</cp:lastPrinted>
  <dcterms:created xsi:type="dcterms:W3CDTF">2014-01-15T18:15:09Z</dcterms:created>
  <dcterms:modified xsi:type="dcterms:W3CDTF">2026-05-12T10:38:02Z</dcterms:modified>
</cp:coreProperties>
</file>