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-srv-1c\обмен$\ЗАКУПКИ\ЕАТ БЕРЕЗКИ\окна двери ПВХ\"/>
    </mc:Choice>
  </mc:AlternateContent>
  <xr:revisionPtr revIDLastSave="0" documentId="13_ncr:1_{AC516C84-7504-46F2-B849-9DB5DF27B8C8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L16" i="1"/>
  <c r="M16" i="1" s="1"/>
  <c r="L15" i="1"/>
  <c r="L14" i="1"/>
</calcChain>
</file>

<file path=xl/sharedStrings.xml><?xml version="1.0" encoding="utf-8"?>
<sst xmlns="http://schemas.openxmlformats.org/spreadsheetml/2006/main" count="39" uniqueCount="34">
  <si>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</si>
  <si>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</si>
  <si>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</si>
  <si>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</si>
  <si>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</si>
  <si>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</si>
  <si>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</si>
  <si>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</si>
  <si>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</si>
  <si>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</si>
  <si>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</si>
  <si>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</si>
  <si>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</si>
  <si>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</si>
  <si>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</si>
  <si>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</si>
  <si>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</si>
  <si>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/>
  </si>
  <si>
    <t>НМЦК
(руб.)</t>
  </si>
  <si>
    <t/>
  </si>
  <si>
    <t>22.23.14.120-00000001</t>
  </si>
  <si>
    <r>
      <rPr>
        <b/>
        <sz val="12"/>
        <color theme="1"/>
        <rFont val="Times New Roman"/>
        <family val="1"/>
        <charset val="204"/>
      </rPr>
      <t xml:space="preserve">Окно ПВХ : </t>
    </r>
    <r>
      <rPr>
        <sz val="12"/>
        <color theme="1"/>
        <rFont val="Times New Roman"/>
        <family val="1"/>
        <charset val="204"/>
      </rPr>
      <t xml:space="preserve">
Вид оконного блока по направлению открывания створок: Внутрь помещения 
Вид оконного блока по форме: Прямоугольный 
Вид оконного блока по числу створок в одном ряду остекления: Одностворчатый 
Вид открывания оконного блока: Откидное 
Вид по числу и расположению контуров уплотнения в притворах: С наружным и внутренним уплотнением 
Заполнение светопрозрачной части оконного блока: Стеклопакет .
Количество камер в стеклопакете оконного блока:  2 
Дополнительные характеристики:
Высота  оконного блока: 1150 мм
Ширина оконного блока: 840 мм</t>
    </r>
  </si>
  <si>
    <t>шт</t>
  </si>
  <si>
    <t>22.23.14.110</t>
  </si>
  <si>
    <r>
      <rPr>
        <b/>
        <sz val="12"/>
        <color theme="1"/>
        <rFont val="Times New Roman"/>
        <family val="1"/>
        <charset val="204"/>
      </rPr>
      <t xml:space="preserve">Дверь ПВХ:
</t>
    </r>
    <r>
      <rPr>
        <sz val="12"/>
        <color theme="1"/>
        <rFont val="Times New Roman"/>
        <family val="1"/>
        <charset val="204"/>
      </rPr>
      <t xml:space="preserve">Вид двери по форме: Прямоугольный
Материал изготовления: Поливинилхлоридный (ПВХ)
Тип двери по месту установки: Межкомнатная (М)
Тип двери по наличию и типу порога: С порогом
Тип двери по способу открывания: Распашная
Тип двери по числу полотен: Однопольная
Толщина дверного полотна: 60
Ширина изделия 750 мм
Высота изделия: 1940 мм
Ручка: нажимной гарнитур
Замок: ригельный (защелка 25мм)
Тип двери: глухая 
Цвет: белый 
Открывание: Правое
Количество дверных петель: 3
Количество дверных петель: 3
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</t>
    </r>
  </si>
  <si>
    <t>3</t>
  </si>
  <si>
    <r>
      <t xml:space="preserve">Дверь ПВХ:
</t>
    </r>
    <r>
      <rPr>
        <sz val="12"/>
        <color theme="1"/>
        <rFont val="Times New Roman"/>
        <family val="1"/>
        <charset val="204"/>
      </rPr>
      <t>Вид двери по форме: Прямоугольный
Материал изготовления: Поливинилхлоридный (ПВХ)
Тип двери по месту установки: Межкомнатная (М)
Тип двери по наличию и типу порога: С порогом
Тип двери по способу открывания: Распашная
Тип двери по числу полотен: Однопольная
Толщина дверного полотна: 60
Ширина изделия 750 мм
Высота изделия: 1940 мм
Ручка: нажимной гарнитур
Замок: ригельный (защелка 25мм)
Тип двери: глухая 
Цвет: белый 
Открывание: Левое
Количество дверных петель: 3
Количество дверных петель: 3</t>
    </r>
  </si>
  <si>
    <t>4</t>
  </si>
  <si>
    <t>Дата подготовки обоснования НМЦК: 05.08.2026</t>
  </si>
  <si>
    <t>На основании проведенного анализа рынка и расчетов, НМЦК составляет:322 922,67 рубля</t>
  </si>
  <si>
    <t>Обоснование начальной (максимальной) цены контракта, 
цены контракта, заключаемого путем проведения закупочной сессии</t>
  </si>
  <si>
    <t>поставщик №2 (вх№230 от 10.08.2026)</t>
  </si>
  <si>
    <t>поставщик №3         (вх№231 от 10.08.2026)</t>
  </si>
  <si>
    <t>поставщик №1      (вх№232 от 10.08.2026)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</si>
</sst>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6" xfId="0" applyNumberFormat="1" applyFont="1" applyBorder="1" applyAlignment="1">
      <alignment horizontal="left" indent="1"/>
    </xf>
    <xf numFmtId="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4</xdr:col>
      <xdr:colOff>590550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xmlns:a14="http://schemas.microsoft.com/office/drawing/2010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4</xdr:col>
      <xdr:colOff>965200</xdr:colOff>
      <xdr:row>8</xdr:row>
      <xdr:rowOff>101600</xdr:rowOff>
    </xdr:from>
    <xdr:to>
      <xdr:col>8</xdr:col>
      <xdr:colOff>47625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xmlns:a14="http://schemas.microsoft.com/office/drawing/2010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topLeftCell="A15" zoomScale="80" zoomScaleNormal="80" workbookViewId="0">
      <selection activeCell="M16" sqref="M16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26.25" style="1" customWidth="1"/>
    <col min="4" max="4" width="20.375" style="1" customWidth="1"/>
    <col min="5" max="6" width="13" style="1" customWidth="1"/>
    <col min="7" max="7" width="21.375" style="1" customWidth="1"/>
    <col min="8" max="8" width="6.875" style="1" customWidth="1"/>
    <col min="9" max="9" width="12.875" style="1" customWidth="1"/>
    <col min="10" max="10" width="22.125" style="1" customWidth="1"/>
    <col min="11" max="12" width="15.875" style="1" customWidth="1"/>
    <col min="13" max="13" width="18.875" style="1" customWidth="1"/>
    <col min="14" max="16384" width="10.875" style="1"/>
  </cols>
  <sheetData>
    <row r="1" spans="1:13" ht="20.100000000000001" customHeight="1" x14ac:dyDescent="0.25"/>
    <row r="2" spans="1:13" ht="50.1" customHeight="1" x14ac:dyDescent="0.25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39.950000000000003" customHeight="1" x14ac:dyDescent="0.25"/>
    <row r="4" spans="1:13" ht="20.100000000000001" customHeight="1" x14ac:dyDescent="0.25">
      <c r="A4" s="44" t="s">
        <v>8</v>
      </c>
      <c r="B4" s="44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9.9499999999999993" customHeight="1" x14ac:dyDescent="0.25">
      <c r="A5" s="10"/>
      <c r="B5" s="10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69.95" customHeight="1" x14ac:dyDescent="0.25">
      <c r="A6" s="52" t="s">
        <v>9</v>
      </c>
      <c r="B6" s="52"/>
      <c r="C6" s="49" t="s">
        <v>16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20.100000000000001" customHeight="1" x14ac:dyDescent="0.25"/>
    <row r="8" spans="1:13" ht="25.5" x14ac:dyDescent="0.25">
      <c r="A8" s="50" t="s">
        <v>10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159.94999999999999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3" ht="20.100000000000001" customHeight="1" x14ac:dyDescent="0.25"/>
    <row r="11" spans="1:13" ht="4.5" hidden="1" customHeight="1" x14ac:dyDescent="0.25">
      <c r="A11" s="5"/>
      <c r="B11" s="7"/>
      <c r="C11" s="6"/>
      <c r="D11" s="4"/>
      <c r="E11" s="4"/>
      <c r="F11" s="4"/>
      <c r="G11" s="7"/>
      <c r="H11" s="8"/>
      <c r="I11" s="8" t="s">
        <v>19</v>
      </c>
      <c r="J11" s="8"/>
      <c r="K11" s="4"/>
      <c r="L11" s="4"/>
      <c r="M11" s="4"/>
    </row>
    <row r="12" spans="1:13" ht="20.100000000000001" customHeight="1" x14ac:dyDescent="0.25">
      <c r="A12" s="27" t="s">
        <v>0</v>
      </c>
      <c r="B12" s="45" t="s">
        <v>1</v>
      </c>
      <c r="C12" s="45"/>
      <c r="D12" s="45" t="s">
        <v>2</v>
      </c>
      <c r="E12" s="46" t="s">
        <v>3</v>
      </c>
      <c r="F12" s="45" t="s">
        <v>4</v>
      </c>
      <c r="G12" s="46" t="s">
        <v>7</v>
      </c>
      <c r="H12" s="46"/>
      <c r="I12" s="47" t="s">
        <v>19</v>
      </c>
      <c r="J12" s="46"/>
      <c r="K12" s="46" t="s">
        <v>5</v>
      </c>
      <c r="L12" s="46" t="s">
        <v>6</v>
      </c>
      <c r="M12" s="46" t="s">
        <v>18</v>
      </c>
    </row>
    <row r="13" spans="1:13" ht="32.25" customHeight="1" x14ac:dyDescent="0.25">
      <c r="A13" s="27"/>
      <c r="B13" s="45"/>
      <c r="C13" s="45"/>
      <c r="D13" s="45"/>
      <c r="E13" s="46"/>
      <c r="F13" s="45"/>
      <c r="G13" s="24" t="s">
        <v>33</v>
      </c>
      <c r="H13" s="48" t="s">
        <v>31</v>
      </c>
      <c r="I13" s="48"/>
      <c r="J13" s="24" t="s">
        <v>32</v>
      </c>
      <c r="K13" s="46"/>
      <c r="L13" s="46"/>
      <c r="M13" s="45"/>
    </row>
    <row r="14" spans="1:13" s="15" customFormat="1" ht="234" customHeight="1" x14ac:dyDescent="0.25">
      <c r="A14" s="9">
        <v>1</v>
      </c>
      <c r="B14" s="35" t="s">
        <v>21</v>
      </c>
      <c r="C14" s="36"/>
      <c r="D14" s="17" t="s">
        <v>20</v>
      </c>
      <c r="E14" s="9" t="s">
        <v>22</v>
      </c>
      <c r="F14" s="16">
        <v>8</v>
      </c>
      <c r="G14" s="14">
        <v>11819.19</v>
      </c>
      <c r="H14" s="25">
        <v>11996</v>
      </c>
      <c r="I14" s="25"/>
      <c r="J14" s="14">
        <v>11900</v>
      </c>
      <c r="K14" s="9">
        <v>0.74</v>
      </c>
      <c r="L14" s="14">
        <f>(G14+H14+J14)/3</f>
        <v>11905.063333333334</v>
      </c>
      <c r="M14" s="14">
        <v>95240.48</v>
      </c>
    </row>
    <row r="15" spans="1:13" s="22" customFormat="1" ht="280.5" customHeight="1" x14ac:dyDescent="0.25">
      <c r="A15" s="18">
        <v>2</v>
      </c>
      <c r="B15" s="39" t="s">
        <v>24</v>
      </c>
      <c r="C15" s="40"/>
      <c r="D15" s="18" t="s">
        <v>23</v>
      </c>
      <c r="E15" s="18" t="s">
        <v>22</v>
      </c>
      <c r="F15" s="19" t="s">
        <v>25</v>
      </c>
      <c r="G15" s="20">
        <v>32847.919999999998</v>
      </c>
      <c r="H15" s="37">
        <v>32300</v>
      </c>
      <c r="I15" s="38"/>
      <c r="J15" s="20">
        <v>32500</v>
      </c>
      <c r="K15" s="18">
        <v>0.85</v>
      </c>
      <c r="L15" s="21">
        <f>(G15+H15+J15)/3</f>
        <v>32549.306666666667</v>
      </c>
      <c r="M15" s="21">
        <v>97647.93</v>
      </c>
    </row>
    <row r="16" spans="1:13" s="22" customFormat="1" ht="279" customHeight="1" x14ac:dyDescent="0.25">
      <c r="A16" s="18">
        <v>3</v>
      </c>
      <c r="B16" s="41" t="s">
        <v>26</v>
      </c>
      <c r="C16" s="42"/>
      <c r="D16" s="18" t="s">
        <v>23</v>
      </c>
      <c r="E16" s="18" t="s">
        <v>22</v>
      </c>
      <c r="F16" s="19" t="s">
        <v>27</v>
      </c>
      <c r="G16" s="23">
        <v>32725.68</v>
      </c>
      <c r="H16" s="37">
        <v>32300</v>
      </c>
      <c r="I16" s="38"/>
      <c r="J16" s="23">
        <v>32500</v>
      </c>
      <c r="K16" s="18">
        <v>0.66</v>
      </c>
      <c r="L16" s="21">
        <f>(G16+H16+J16)/3</f>
        <v>32508.559999999998</v>
      </c>
      <c r="M16" s="21">
        <f>L16*F16</f>
        <v>130034.23999999999</v>
      </c>
    </row>
    <row r="17" spans="1:13" ht="20.25" customHeight="1" x14ac:dyDescent="0.25">
      <c r="A17" s="11"/>
      <c r="L17" s="12" t="s">
        <v>11</v>
      </c>
      <c r="M17" s="13">
        <f>M14+M15+M16</f>
        <v>322922.64999999997</v>
      </c>
    </row>
    <row r="18" spans="1:13" ht="39.950000000000003" customHeight="1" x14ac:dyDescent="0.25">
      <c r="A18" s="31" t="s">
        <v>29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3" t="s">
        <v>19</v>
      </c>
      <c r="M18" s="34"/>
    </row>
    <row r="19" spans="1:13" ht="9.9499999999999993" customHeight="1" x14ac:dyDescent="0.25"/>
    <row r="20" spans="1:13" ht="15" customHeight="1" x14ac:dyDescent="0.25">
      <c r="A20" s="29" t="s">
        <v>28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39.950000000000003" customHeight="1" x14ac:dyDescent="0.25">
      <c r="L21" s="1" t="s">
        <v>17</v>
      </c>
    </row>
    <row r="22" spans="1:13" ht="15" customHeight="1" x14ac:dyDescent="0.25">
      <c r="A22" s="29" t="s">
        <v>12</v>
      </c>
      <c r="B22" s="29"/>
      <c r="C22" s="29"/>
    </row>
    <row r="23" spans="1:13" ht="24.95" customHeight="1" x14ac:dyDescent="0.25">
      <c r="A23" s="26"/>
      <c r="B23" s="26"/>
      <c r="C23" s="26"/>
      <c r="D23" s="26"/>
    </row>
    <row r="24" spans="1:13" ht="15" customHeight="1" x14ac:dyDescent="0.25">
      <c r="A24" s="28" t="s">
        <v>13</v>
      </c>
      <c r="B24" s="28"/>
      <c r="C24" s="28"/>
      <c r="D24" s="28"/>
    </row>
    <row r="25" spans="1:13" ht="20.100000000000001" customHeight="1" x14ac:dyDescent="0.25">
      <c r="A25" s="30" t="s">
        <v>14</v>
      </c>
      <c r="B25" s="30"/>
      <c r="C25" s="30"/>
      <c r="D25" s="30"/>
    </row>
    <row r="26" spans="1:13" ht="15" customHeight="1" x14ac:dyDescent="0.25">
      <c r="A26" s="28" t="s">
        <v>15</v>
      </c>
      <c r="B26" s="28"/>
      <c r="C26" s="28"/>
      <c r="D26" s="28"/>
    </row>
  </sheetData>
  <mergeCells count="30">
    <mergeCell ref="A2:M2"/>
    <mergeCell ref="A4:B4"/>
    <mergeCell ref="B12:C13"/>
    <mergeCell ref="K12:K13"/>
    <mergeCell ref="L12:L13"/>
    <mergeCell ref="M12:M13"/>
    <mergeCell ref="F12:F13"/>
    <mergeCell ref="E12:E13"/>
    <mergeCell ref="G12:J12"/>
    <mergeCell ref="H13:I13"/>
    <mergeCell ref="C4:M4"/>
    <mergeCell ref="C6:M6"/>
    <mergeCell ref="A8:M8"/>
    <mergeCell ref="A9:M9"/>
    <mergeCell ref="D12:D13"/>
    <mergeCell ref="A6:B6"/>
    <mergeCell ref="H14:I14"/>
    <mergeCell ref="A23:D23"/>
    <mergeCell ref="A12:A13"/>
    <mergeCell ref="A26:D26"/>
    <mergeCell ref="A20:M20"/>
    <mergeCell ref="A22:C22"/>
    <mergeCell ref="A25:D25"/>
    <mergeCell ref="A24:D24"/>
    <mergeCell ref="A18:M18"/>
    <mergeCell ref="B14:C14"/>
    <mergeCell ref="H15:I15"/>
    <mergeCell ref="H16:I16"/>
    <mergeCell ref="B15:C15"/>
    <mergeCell ref="B16:C16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Бухгалтер Вакант 6</cp:lastModifiedBy>
  <cp:lastPrinted>2025-08-16T00:33:08Z</cp:lastPrinted>
  <dcterms:created xsi:type="dcterms:W3CDTF">2023-02-03T13:24:35Z</dcterms:created>
  <dcterms:modified xsi:type="dcterms:W3CDTF">2026-08-10T10:16:38Z</dcterms:modified>
</cp:coreProperties>
</file>