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баннеры\"/>
    </mc:Choice>
  </mc:AlternateContent>
  <xr:revisionPtr revIDLastSave="0" documentId="13_ncr:1_{AC234849-7C2F-4947-80A1-AFB474F72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7" l="1"/>
  <c r="P22" i="7" s="1"/>
  <c r="M21" i="7"/>
  <c r="P21" i="7" s="1"/>
  <c r="M20" i="7"/>
  <c r="P20" i="7" s="1"/>
  <c r="M19" i="7"/>
  <c r="P19" i="7" s="1"/>
  <c r="M18" i="7"/>
  <c r="P18" i="7" s="1"/>
  <c r="M17" i="7"/>
  <c r="P17" i="7" s="1"/>
  <c r="M16" i="7"/>
  <c r="P16" i="7" s="1"/>
  <c r="M15" i="7"/>
  <c r="P15" i="7" s="1"/>
  <c r="M14" i="7"/>
  <c r="P14" i="7" s="1"/>
  <c r="M13" i="7"/>
  <c r="P13" i="7" s="1"/>
  <c r="M10" i="7"/>
  <c r="P10" i="7" s="1"/>
  <c r="M11" i="7"/>
  <c r="P11" i="7" s="1"/>
  <c r="M12" i="7"/>
  <c r="P12" i="7" s="1"/>
  <c r="M9" i="7"/>
  <c r="P9" i="7" s="1"/>
  <c r="P23" i="7" l="1"/>
</calcChain>
</file>

<file path=xl/sharedStrings.xml><?xml version="1.0" encoding="utf-8"?>
<sst xmlns="http://schemas.openxmlformats.org/spreadsheetml/2006/main" count="55" uniqueCount="41">
  <si>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</si>
  <si>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</si>
  <si>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</si>
  <si>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</si>
  <si>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</si>
  <si>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</si>
  <si>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</si>
  <si>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</si>
  <si>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</si>
  <si>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</si>
  <si>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</si>
  <si>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</si>
  <si>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</si>
  <si>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</si>
  <si>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</si>
  <si>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</si>
  <si>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</si>
  <si>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</si>
  <si>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</si>
  <si>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</si>
  <si>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</si>
  <si>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</si>
  <si>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</si>
  <si>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</si>
  <si>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</si>
  <si>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</si>
  <si>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Изготовление баннера, печать и монтаж</t>
  </si>
  <si>
    <t>баннер (размер 11,5*3,8м)</t>
  </si>
  <si>
    <t>баннер (2*3м)</t>
  </si>
  <si>
    <t>баннер на каркасе (2*3м)</t>
  </si>
  <si>
    <t>баннер (2,5*2,2м)</t>
  </si>
  <si>
    <t>изготовление табличек</t>
  </si>
  <si>
    <t>акриловые стойки</t>
  </si>
  <si>
    <t>баннер на 9 мая</t>
  </si>
  <si>
    <t>лента для бейджа</t>
  </si>
  <si>
    <t>наклейка</t>
  </si>
  <si>
    <t>услуги манипулятора</t>
  </si>
  <si>
    <t>флаг РБ и РФ</t>
  </si>
  <si>
    <t>ремонт арт-объекта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</si>
  <si>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198 335 руб. (Сто девяносто восемь тысяч триста тридцать пять рублей) 00 копеек</t>
    </r>
  </si>
  <si>
    <t>Дата формирования обоснования НМЦК: 06.08.2026г.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</si>
</sst>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00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34"/>
  <sheetViews>
    <sheetView tabSelected="1" topLeftCell="A10" zoomScaleNormal="100" zoomScaleSheetLayoutView="100" workbookViewId="0">
      <selection activeCell="A23" sqref="A23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7" ht="19.5" customHeight="1" x14ac:dyDescent="0.25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9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7" ht="50.25" customHeight="1" x14ac:dyDescent="0.25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7" x14ac:dyDescent="0.25">
      <c r="A6" s="38" t="s">
        <v>0</v>
      </c>
      <c r="B6" s="38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s="1" customFormat="1" ht="26.25" customHeight="1" x14ac:dyDescent="0.25">
      <c r="A7" s="41" t="s">
        <v>1</v>
      </c>
      <c r="B7" s="41" t="s">
        <v>5</v>
      </c>
      <c r="C7" s="41" t="s">
        <v>2</v>
      </c>
      <c r="D7" s="41" t="s">
        <v>3</v>
      </c>
      <c r="E7" s="45" t="s">
        <v>11</v>
      </c>
      <c r="F7" s="45"/>
      <c r="G7" s="45"/>
      <c r="H7" s="45"/>
      <c r="I7" s="45"/>
      <c r="J7" s="46"/>
      <c r="K7" s="46"/>
      <c r="L7" s="46"/>
      <c r="M7" s="42" t="s">
        <v>14</v>
      </c>
      <c r="N7" s="43" t="s">
        <v>15</v>
      </c>
      <c r="O7" s="28" t="s">
        <v>16</v>
      </c>
      <c r="P7" s="41" t="s">
        <v>17</v>
      </c>
      <c r="Q7" s="41" t="s">
        <v>9</v>
      </c>
    </row>
    <row r="8" spans="1:17" s="1" customFormat="1" ht="39.75" customHeight="1" x14ac:dyDescent="0.2">
      <c r="A8" s="41"/>
      <c r="B8" s="41"/>
      <c r="C8" s="41"/>
      <c r="D8" s="41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2"/>
      <c r="N8" s="44"/>
      <c r="O8" s="28"/>
      <c r="P8" s="41"/>
      <c r="Q8" s="41"/>
    </row>
    <row r="9" spans="1:17" s="1" customFormat="1" ht="39.75" customHeight="1" x14ac:dyDescent="0.2">
      <c r="A9" s="31">
        <v>1</v>
      </c>
      <c r="B9" s="31"/>
      <c r="C9" s="31" t="s">
        <v>26</v>
      </c>
      <c r="D9" s="31" t="s">
        <v>25</v>
      </c>
      <c r="E9" s="32">
        <v>21000</v>
      </c>
      <c r="F9" s="32">
        <v>22000</v>
      </c>
      <c r="G9" s="32">
        <v>21500</v>
      </c>
      <c r="H9" s="32"/>
      <c r="I9" s="32"/>
      <c r="J9" s="32"/>
      <c r="K9" s="32"/>
      <c r="L9" s="32"/>
      <c r="M9" s="24">
        <f>(E9+F9+G9)/3</f>
        <v>21500</v>
      </c>
      <c r="N9" s="34">
        <v>204.10128204725558</v>
      </c>
      <c r="O9" s="33">
        <v>9.2353521288350944</v>
      </c>
      <c r="P9" s="24">
        <f t="shared" ref="P9:P12" si="0">M9*Q9</f>
        <v>21500</v>
      </c>
      <c r="Q9" s="31">
        <v>1</v>
      </c>
    </row>
    <row r="10" spans="1:17" s="1" customFormat="1" ht="39.75" customHeight="1" x14ac:dyDescent="0.2">
      <c r="A10" s="31">
        <v>2</v>
      </c>
      <c r="B10" s="31"/>
      <c r="C10" s="31" t="s">
        <v>27</v>
      </c>
      <c r="D10" s="31" t="s">
        <v>25</v>
      </c>
      <c r="E10" s="32">
        <v>48000</v>
      </c>
      <c r="F10" s="32">
        <v>48500</v>
      </c>
      <c r="G10" s="32">
        <v>49000</v>
      </c>
      <c r="H10" s="32"/>
      <c r="I10" s="32"/>
      <c r="J10" s="32"/>
      <c r="K10" s="32"/>
      <c r="L10" s="32"/>
      <c r="M10" s="24">
        <f t="shared" ref="M10:M12" si="1">(E10+F10+G10)/3</f>
        <v>48500</v>
      </c>
      <c r="N10" s="34">
        <v>204.10128204725558</v>
      </c>
      <c r="O10" s="33">
        <v>9.2353521288350944</v>
      </c>
      <c r="P10" s="24">
        <f t="shared" si="0"/>
        <v>48500</v>
      </c>
      <c r="Q10" s="31">
        <v>1</v>
      </c>
    </row>
    <row r="11" spans="1:17" s="1" customFormat="1" ht="39.75" customHeight="1" x14ac:dyDescent="0.2">
      <c r="A11" s="31">
        <v>3</v>
      </c>
      <c r="B11" s="31"/>
      <c r="C11" s="31" t="s">
        <v>28</v>
      </c>
      <c r="D11" s="31" t="s">
        <v>25</v>
      </c>
      <c r="E11" s="32">
        <v>10000</v>
      </c>
      <c r="F11" s="32">
        <v>10000</v>
      </c>
      <c r="G11" s="32">
        <v>10000</v>
      </c>
      <c r="H11" s="32"/>
      <c r="I11" s="32"/>
      <c r="J11" s="32"/>
      <c r="K11" s="32"/>
      <c r="L11" s="32"/>
      <c r="M11" s="24">
        <f t="shared" si="1"/>
        <v>10000</v>
      </c>
      <c r="N11" s="34">
        <v>204.10128204725558</v>
      </c>
      <c r="O11" s="33">
        <v>9.2353521288350944</v>
      </c>
      <c r="P11" s="24">
        <f t="shared" si="0"/>
        <v>10000</v>
      </c>
      <c r="Q11" s="31">
        <v>1</v>
      </c>
    </row>
    <row r="12" spans="1:17" s="1" customFormat="1" ht="39.75" customHeight="1" x14ac:dyDescent="0.2">
      <c r="A12" s="31">
        <v>4</v>
      </c>
      <c r="B12" s="31"/>
      <c r="C12" s="31" t="s">
        <v>29</v>
      </c>
      <c r="D12" s="31" t="s">
        <v>25</v>
      </c>
      <c r="E12" s="32">
        <v>14000</v>
      </c>
      <c r="F12" s="32">
        <v>14300</v>
      </c>
      <c r="G12" s="32">
        <v>14420</v>
      </c>
      <c r="H12" s="32"/>
      <c r="I12" s="32"/>
      <c r="J12" s="32"/>
      <c r="K12" s="32"/>
      <c r="L12" s="32"/>
      <c r="M12" s="24">
        <f t="shared" si="1"/>
        <v>14240</v>
      </c>
      <c r="N12" s="34">
        <v>204.10128204725558</v>
      </c>
      <c r="O12" s="33">
        <v>9.2353521288350944</v>
      </c>
      <c r="P12" s="24">
        <f t="shared" si="0"/>
        <v>14240</v>
      </c>
      <c r="Q12" s="31">
        <v>1</v>
      </c>
    </row>
    <row r="13" spans="1:17" s="1" customFormat="1" ht="39.75" customHeight="1" x14ac:dyDescent="0.2">
      <c r="A13" s="35">
        <v>5</v>
      </c>
      <c r="B13" s="35"/>
      <c r="C13" s="35" t="s">
        <v>28</v>
      </c>
      <c r="D13" s="35" t="s">
        <v>25</v>
      </c>
      <c r="E13" s="36">
        <v>8000</v>
      </c>
      <c r="F13" s="36">
        <v>8100</v>
      </c>
      <c r="G13" s="36">
        <v>8200</v>
      </c>
      <c r="H13" s="36"/>
      <c r="I13" s="36"/>
      <c r="J13" s="36"/>
      <c r="K13" s="36"/>
      <c r="L13" s="36"/>
      <c r="M13" s="24">
        <f>(E13+F13+G13)/3</f>
        <v>8100</v>
      </c>
      <c r="N13" s="34">
        <v>204.10128204725558</v>
      </c>
      <c r="O13" s="33">
        <v>9.2353521288350944</v>
      </c>
      <c r="P13" s="24">
        <f t="shared" ref="P13:P17" si="2">M13*Q13</f>
        <v>8100</v>
      </c>
      <c r="Q13" s="35">
        <v>1</v>
      </c>
    </row>
    <row r="14" spans="1:17" s="1" customFormat="1" ht="39.75" customHeight="1" x14ac:dyDescent="0.2">
      <c r="A14" s="35">
        <v>6</v>
      </c>
      <c r="B14" s="35"/>
      <c r="C14" s="35" t="s">
        <v>30</v>
      </c>
      <c r="D14" s="35" t="s">
        <v>25</v>
      </c>
      <c r="E14" s="36">
        <v>12000</v>
      </c>
      <c r="F14" s="36">
        <v>12200</v>
      </c>
      <c r="G14" s="36">
        <v>12490</v>
      </c>
      <c r="H14" s="36"/>
      <c r="I14" s="36"/>
      <c r="J14" s="36"/>
      <c r="K14" s="36"/>
      <c r="L14" s="36"/>
      <c r="M14" s="24">
        <f t="shared" ref="M14:M17" si="3">(E14+F14+G14)/3</f>
        <v>12230</v>
      </c>
      <c r="N14" s="34">
        <v>204.10128204725558</v>
      </c>
      <c r="O14" s="33">
        <v>9.2353521288350944</v>
      </c>
      <c r="P14" s="24">
        <f t="shared" si="2"/>
        <v>12230</v>
      </c>
      <c r="Q14" s="35">
        <v>1</v>
      </c>
    </row>
    <row r="15" spans="1:17" s="1" customFormat="1" ht="39.75" customHeight="1" x14ac:dyDescent="0.2">
      <c r="A15" s="35">
        <v>7</v>
      </c>
      <c r="B15" s="35"/>
      <c r="C15" s="35" t="s">
        <v>31</v>
      </c>
      <c r="D15" s="35" t="s">
        <v>25</v>
      </c>
      <c r="E15" s="36">
        <v>600</v>
      </c>
      <c r="F15" s="36">
        <v>700</v>
      </c>
      <c r="G15" s="36">
        <v>800</v>
      </c>
      <c r="H15" s="36"/>
      <c r="I15" s="36"/>
      <c r="J15" s="36"/>
      <c r="K15" s="36"/>
      <c r="L15" s="36"/>
      <c r="M15" s="24">
        <f t="shared" si="3"/>
        <v>700</v>
      </c>
      <c r="N15" s="34">
        <v>204.10128204725558</v>
      </c>
      <c r="O15" s="33">
        <v>9.2353521288350944</v>
      </c>
      <c r="P15" s="24">
        <f t="shared" si="2"/>
        <v>7000</v>
      </c>
      <c r="Q15" s="35">
        <v>10</v>
      </c>
    </row>
    <row r="16" spans="1:17" s="1" customFormat="1" ht="39.75" customHeight="1" x14ac:dyDescent="0.2">
      <c r="A16" s="35">
        <v>8</v>
      </c>
      <c r="B16" s="35"/>
      <c r="C16" s="35" t="s">
        <v>32</v>
      </c>
      <c r="D16" s="35" t="s">
        <v>25</v>
      </c>
      <c r="E16" s="36">
        <v>470</v>
      </c>
      <c r="F16" s="36">
        <v>500</v>
      </c>
      <c r="G16" s="36">
        <v>527</v>
      </c>
      <c r="H16" s="36"/>
      <c r="I16" s="36"/>
      <c r="J16" s="36"/>
      <c r="K16" s="36"/>
      <c r="L16" s="36"/>
      <c r="M16" s="24">
        <f t="shared" si="3"/>
        <v>499</v>
      </c>
      <c r="N16" s="34">
        <v>204.10128204725558</v>
      </c>
      <c r="O16" s="33">
        <v>9.2353521288350944</v>
      </c>
      <c r="P16" s="24">
        <f t="shared" si="2"/>
        <v>9980</v>
      </c>
      <c r="Q16" s="35">
        <v>20</v>
      </c>
    </row>
    <row r="17" spans="1:19" s="1" customFormat="1" ht="39.75" customHeight="1" x14ac:dyDescent="0.2">
      <c r="A17" s="30">
        <v>9</v>
      </c>
      <c r="B17" s="24"/>
      <c r="C17" s="24" t="s">
        <v>33</v>
      </c>
      <c r="D17" s="24" t="s">
        <v>25</v>
      </c>
      <c r="E17" s="24">
        <v>24000</v>
      </c>
      <c r="F17" s="24">
        <v>25000</v>
      </c>
      <c r="G17" s="24">
        <v>26000</v>
      </c>
      <c r="H17" s="24"/>
      <c r="I17" s="24"/>
      <c r="J17" s="24"/>
      <c r="K17" s="24"/>
      <c r="L17" s="24"/>
      <c r="M17" s="24">
        <f t="shared" si="3"/>
        <v>25000</v>
      </c>
      <c r="N17" s="34">
        <v>204.10128204725558</v>
      </c>
      <c r="O17" s="33">
        <v>9.2353521288350944</v>
      </c>
      <c r="P17" s="24">
        <f t="shared" si="2"/>
        <v>25000</v>
      </c>
      <c r="Q17" s="30">
        <v>1</v>
      </c>
    </row>
    <row r="18" spans="1:19" s="1" customFormat="1" ht="39.75" customHeight="1" x14ac:dyDescent="0.2">
      <c r="A18" s="35">
        <v>10</v>
      </c>
      <c r="B18" s="35"/>
      <c r="C18" s="35" t="s">
        <v>34</v>
      </c>
      <c r="D18" s="35" t="s">
        <v>25</v>
      </c>
      <c r="E18" s="36">
        <v>120</v>
      </c>
      <c r="F18" s="36">
        <v>130</v>
      </c>
      <c r="G18" s="36">
        <v>140</v>
      </c>
      <c r="H18" s="36"/>
      <c r="I18" s="36"/>
      <c r="J18" s="36"/>
      <c r="K18" s="36"/>
      <c r="L18" s="36"/>
      <c r="M18" s="24">
        <f t="shared" ref="M18:M20" si="4">(E18+F18+G18)/3</f>
        <v>130</v>
      </c>
      <c r="N18" s="34">
        <v>204.10128204725558</v>
      </c>
      <c r="O18" s="33">
        <v>9.2353521288350944</v>
      </c>
      <c r="P18" s="24">
        <f t="shared" ref="P18:P20" si="5">M18*Q18</f>
        <v>20800</v>
      </c>
      <c r="Q18" s="35">
        <v>160</v>
      </c>
    </row>
    <row r="19" spans="1:19" s="1" customFormat="1" ht="39.75" customHeight="1" x14ac:dyDescent="0.2">
      <c r="A19" s="35">
        <v>11</v>
      </c>
      <c r="B19" s="35"/>
      <c r="C19" s="35" t="s">
        <v>35</v>
      </c>
      <c r="D19" s="35" t="s">
        <v>25</v>
      </c>
      <c r="E19" s="36">
        <v>50</v>
      </c>
      <c r="F19" s="36">
        <v>55</v>
      </c>
      <c r="G19" s="36">
        <v>60</v>
      </c>
      <c r="H19" s="36"/>
      <c r="I19" s="36"/>
      <c r="J19" s="36"/>
      <c r="K19" s="36"/>
      <c r="L19" s="36"/>
      <c r="M19" s="24">
        <f t="shared" si="4"/>
        <v>55</v>
      </c>
      <c r="N19" s="34">
        <v>204.10128204725558</v>
      </c>
      <c r="O19" s="33">
        <v>9.2353521288350944</v>
      </c>
      <c r="P19" s="24">
        <f t="shared" si="5"/>
        <v>1925</v>
      </c>
      <c r="Q19" s="35">
        <v>35</v>
      </c>
    </row>
    <row r="20" spans="1:19" s="1" customFormat="1" ht="39.75" customHeight="1" x14ac:dyDescent="0.2">
      <c r="A20" s="30">
        <v>12</v>
      </c>
      <c r="B20" s="24"/>
      <c r="C20" s="24" t="s">
        <v>36</v>
      </c>
      <c r="D20" s="24" t="s">
        <v>25</v>
      </c>
      <c r="E20" s="24">
        <v>7500</v>
      </c>
      <c r="F20" s="24">
        <v>7700</v>
      </c>
      <c r="G20" s="24">
        <v>7900</v>
      </c>
      <c r="H20" s="24"/>
      <c r="I20" s="24"/>
      <c r="J20" s="24"/>
      <c r="K20" s="24"/>
      <c r="L20" s="24"/>
      <c r="M20" s="24">
        <f t="shared" si="4"/>
        <v>7700</v>
      </c>
      <c r="N20" s="34">
        <v>204.10128204725558</v>
      </c>
      <c r="O20" s="33">
        <v>9.2353521288350944</v>
      </c>
      <c r="P20" s="24">
        <f t="shared" si="5"/>
        <v>7700</v>
      </c>
      <c r="Q20" s="30">
        <v>1</v>
      </c>
    </row>
    <row r="21" spans="1:19" s="1" customFormat="1" ht="39.75" customHeight="1" x14ac:dyDescent="0.2">
      <c r="A21" s="35">
        <v>13</v>
      </c>
      <c r="B21" s="35"/>
      <c r="C21" s="35" t="s">
        <v>37</v>
      </c>
      <c r="D21" s="35" t="s">
        <v>25</v>
      </c>
      <c r="E21" s="36">
        <v>1500</v>
      </c>
      <c r="F21" s="36">
        <v>1600</v>
      </c>
      <c r="G21" s="36">
        <v>1700</v>
      </c>
      <c r="H21" s="36"/>
      <c r="I21" s="36"/>
      <c r="J21" s="36"/>
      <c r="K21" s="36"/>
      <c r="L21" s="36"/>
      <c r="M21" s="24">
        <f t="shared" ref="M21:M22" si="6">(E21+F21+G21)/3</f>
        <v>1600</v>
      </c>
      <c r="N21" s="34">
        <v>204.10128204725558</v>
      </c>
      <c r="O21" s="33">
        <v>9.2353521288350944</v>
      </c>
      <c r="P21" s="24">
        <f t="shared" ref="P21:P22" si="7">M21*Q21</f>
        <v>3200</v>
      </c>
      <c r="Q21" s="35">
        <v>2</v>
      </c>
    </row>
    <row r="22" spans="1:19" s="1" customFormat="1" ht="39.75" customHeight="1" x14ac:dyDescent="0.2">
      <c r="A22" s="30">
        <v>14</v>
      </c>
      <c r="B22" s="24"/>
      <c r="C22" s="24" t="s">
        <v>38</v>
      </c>
      <c r="D22" s="24" t="s">
        <v>25</v>
      </c>
      <c r="E22" s="24">
        <v>8000</v>
      </c>
      <c r="F22" s="24">
        <v>8200</v>
      </c>
      <c r="G22" s="24">
        <v>8280</v>
      </c>
      <c r="H22" s="24"/>
      <c r="I22" s="24"/>
      <c r="J22" s="24"/>
      <c r="K22" s="24"/>
      <c r="L22" s="24"/>
      <c r="M22" s="24">
        <f t="shared" si="6"/>
        <v>8160</v>
      </c>
      <c r="N22" s="34">
        <v>204.10128204725558</v>
      </c>
      <c r="O22" s="33">
        <v>9.2353521288350944</v>
      </c>
      <c r="P22" s="24">
        <f t="shared" si="7"/>
        <v>8160</v>
      </c>
      <c r="Q22" s="30">
        <v>1</v>
      </c>
    </row>
    <row r="23" spans="1:19" s="7" customFormat="1" ht="12.75" x14ac:dyDescent="0.2">
      <c r="A23" s="3"/>
      <c r="B23" s="3"/>
      <c r="C23" s="3"/>
      <c r="D23" s="25"/>
      <c r="E23" s="26"/>
      <c r="F23" s="26" t="s">
        <v>24</v>
      </c>
      <c r="G23" s="26"/>
      <c r="H23" s="26"/>
      <c r="I23" s="26"/>
      <c r="J23" s="26"/>
      <c r="K23" s="26"/>
      <c r="L23" s="26"/>
      <c r="M23" s="29"/>
      <c r="N23" s="26"/>
      <c r="O23" s="26"/>
      <c r="P23" s="26">
        <f>SUM(P9:P22)</f>
        <v>198335</v>
      </c>
      <c r="Q23" s="4"/>
      <c r="S23" s="23"/>
    </row>
    <row r="24" spans="1:19" x14ac:dyDescent="0.25">
      <c r="A24" s="2"/>
      <c r="B24" s="2"/>
      <c r="C24" s="7"/>
      <c r="D24" s="13"/>
      <c r="E24" s="11"/>
      <c r="F24" s="11"/>
      <c r="G24" s="11"/>
      <c r="H24" s="11"/>
      <c r="J24" s="19"/>
      <c r="K24" s="13"/>
      <c r="L24" s="13"/>
      <c r="M24" s="13"/>
      <c r="N24" s="13"/>
      <c r="O24" s="13"/>
      <c r="P24" s="13"/>
      <c r="Q24" s="13"/>
    </row>
    <row r="25" spans="1:19" ht="15" customHeight="1" x14ac:dyDescent="0.25">
      <c r="A25" s="14" t="s">
        <v>18</v>
      </c>
      <c r="B25" s="2"/>
      <c r="C25" s="7"/>
      <c r="D25" s="27"/>
      <c r="E25" s="11"/>
      <c r="F25" s="11"/>
      <c r="G25" s="20"/>
      <c r="H25" s="11"/>
      <c r="J25" s="19"/>
      <c r="K25" s="13"/>
      <c r="L25" s="13"/>
      <c r="M25" s="13"/>
      <c r="N25" s="13"/>
      <c r="O25" s="13"/>
      <c r="P25" s="13"/>
      <c r="Q25" s="21"/>
    </row>
    <row r="26" spans="1:19" x14ac:dyDescent="0.25">
      <c r="A26" s="14" t="s">
        <v>12</v>
      </c>
      <c r="B26" s="2"/>
      <c r="C26" s="7"/>
      <c r="D26" s="27"/>
      <c r="E26" s="11"/>
      <c r="F26" s="11"/>
      <c r="G26" s="20"/>
      <c r="H26" s="11"/>
      <c r="J26" s="19"/>
      <c r="K26" s="13"/>
      <c r="L26" s="13"/>
      <c r="M26" s="13"/>
      <c r="N26" s="13"/>
      <c r="O26" s="13"/>
      <c r="P26" s="13"/>
      <c r="Q26" s="22"/>
    </row>
    <row r="27" spans="1:19" x14ac:dyDescent="0.25">
      <c r="A27" s="14" t="s">
        <v>13</v>
      </c>
      <c r="B27" s="2"/>
      <c r="C27" s="7"/>
      <c r="D27" s="27"/>
      <c r="E27" s="11"/>
      <c r="F27" s="11"/>
      <c r="G27" s="20"/>
      <c r="H27" s="11"/>
      <c r="J27" s="19"/>
      <c r="K27" s="13"/>
      <c r="L27" s="13"/>
      <c r="M27" s="13"/>
      <c r="N27" s="13"/>
      <c r="O27" s="13"/>
      <c r="P27" s="13"/>
      <c r="Q27" s="22"/>
    </row>
    <row r="28" spans="1:19" x14ac:dyDescent="0.25">
      <c r="A28" s="14"/>
      <c r="B28" s="2"/>
      <c r="C28" s="7"/>
      <c r="D28" s="13"/>
      <c r="E28" s="11"/>
      <c r="F28" s="11"/>
      <c r="G28" s="11"/>
      <c r="H28" s="11"/>
      <c r="J28" s="19"/>
      <c r="K28" s="13"/>
      <c r="L28" s="13"/>
      <c r="M28" s="13"/>
      <c r="N28" s="13"/>
      <c r="O28" s="13"/>
      <c r="P28" s="13"/>
      <c r="Q28" s="22"/>
    </row>
    <row r="29" spans="1:19" ht="32.25" customHeight="1" x14ac:dyDescent="0.25">
      <c r="A29" s="48" t="s">
        <v>39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9" ht="15" customHeight="1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9" ht="18" customHeight="1" x14ac:dyDescent="0.25">
      <c r="A31" s="47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9" ht="15.75" x14ac:dyDescent="0.25">
      <c r="A32" s="8"/>
      <c r="B32" s="49"/>
    </row>
    <row r="33" spans="1:2" ht="15.75" x14ac:dyDescent="0.25">
      <c r="A33" s="8"/>
      <c r="B33" s="49"/>
    </row>
    <row r="34" spans="1:2" ht="15.75" x14ac:dyDescent="0.25">
      <c r="A34" s="49"/>
      <c r="B34" s="49"/>
    </row>
  </sheetData>
  <mergeCells count="18">
    <mergeCell ref="A31:Q31"/>
    <mergeCell ref="A29:Q29"/>
    <mergeCell ref="B32:B33"/>
    <mergeCell ref="A34:B34"/>
    <mergeCell ref="A30:Q30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honeticPr fontId="17" type="noConversion"/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2026-08-06T07:52:00Z</dcterms:modified>
</cp:coreProperties>
</file>