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695" tabRatio="500"/>
  </bookViews>
  <sheets>
    <sheet name="Лист1" sheetId="1" r:id="rId1"/>
  </sheets>
  <definedNames>
    <definedName name="_xlnm.Print_Area" localSheetId="0">Лист1!$A$1:$O$21</definedName>
  </definedName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6" i="1"/>
  <c r="M7" i="1"/>
  <c r="M8" i="1"/>
  <c r="M9" i="1"/>
  <c r="M10" i="1"/>
  <c r="M11" i="1"/>
  <c r="M12" i="1"/>
  <c r="M6" i="1"/>
  <c r="C13" i="1" l="1"/>
</calcChain>
</file>

<file path=xl/sharedStrings.xml><?xml version="1.0" encoding="utf-8"?>
<sst xmlns="http://schemas.openxmlformats.org/spreadsheetml/2006/main" count="55" uniqueCount="32">
  <si>
    <t>Обоснование начальной (максимальной) цены контракта, цены контракта, заключаемого с единственным поставщиком (подрядчиком, исполнителем) (Н(М)ЦК, ЦКЕП)</t>
  </si>
  <si>
    <t>№</t>
  </si>
  <si>
    <t>Наименование предмета контракта</t>
  </si>
  <si>
    <t>Наименование валюты</t>
  </si>
  <si>
    <t>Код валюты</t>
  </si>
  <si>
    <t>Краткое наименование стран и территорий</t>
  </si>
  <si>
    <t>Количество</t>
  </si>
  <si>
    <t>Ед. изм</t>
  </si>
  <si>
    <t>Источники ценовой информации</t>
  </si>
  <si>
    <t xml:space="preserve"> Стоимость минимального ценового предложения</t>
  </si>
  <si>
    <t>буквенный</t>
  </si>
  <si>
    <t>цифровой</t>
  </si>
  <si>
    <t>Российский рубль</t>
  </si>
  <si>
    <t>RUB</t>
  </si>
  <si>
    <t>Россия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</si>
  <si>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 - не применяется</t>
  </si>
  <si>
    <t>А.Э. Толстая</t>
  </si>
  <si>
    <t>Заместитель начальника отдела медицинского снабжения, материально-технического и интендантского обеспечения ФКУЗ МСЧ-18 ФСИН России
капитан внутренней службы</t>
  </si>
  <si>
    <t>штука</t>
  </si>
  <si>
    <t>литр</t>
  </si>
  <si>
    <t>ИТОГО</t>
  </si>
  <si>
    <t>Поставщик № 3 вх. № 491-м от 22.12.2025</t>
  </si>
  <si>
    <t>Итого</t>
  </si>
  <si>
    <t>Скальпель одноразового использования</t>
  </si>
  <si>
    <t>Игла для забора крови, стандартная</t>
  </si>
  <si>
    <t>Зонд для остановки кровотечения из расширенных вен пищевода и кардинального отдела желудка</t>
  </si>
  <si>
    <t xml:space="preserve">Зонд </t>
  </si>
  <si>
    <t>Набор для катетеризации центральных вен, кратковременного использования</t>
  </si>
  <si>
    <t>Набор для эпидуральной/инератекальной анестезии</t>
  </si>
  <si>
    <t>набор</t>
  </si>
  <si>
    <t>Поставщик № 1 вх. № 179-м от 29.05.2026</t>
  </si>
  <si>
    <t>Поставщик № 2 вх. № 180-м от 29.05.2026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</si>
</sst>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rgb="FF000000"/>
      <name val="Calibri"/>
      <family val="2"/>
      <charset val="204"/>
    </font>
    <font>
      <sz val="14"/>
      <color rgb="FF000000"/>
      <name val="PT Astra Serif"/>
      <family val="1"/>
      <charset val="204"/>
    </font>
    <font>
      <b/>
      <sz val="14"/>
      <color rgb="FF000000"/>
      <name val="PT Astra Serif"/>
      <family val="1"/>
      <charset val="204"/>
    </font>
    <font>
      <b/>
      <sz val="16"/>
      <color rgb="FF000000"/>
      <name val="PT Astra Serif"/>
      <family val="1"/>
      <charset val="204"/>
    </font>
    <font>
      <sz val="16"/>
      <color rgb="FF000000"/>
      <name val="PT Astra Serif"/>
      <family val="1"/>
      <charset val="204"/>
    </font>
    <font>
      <sz val="16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2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/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3262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view="pageBreakPreview" zoomScale="70" zoomScaleNormal="100" zoomScaleSheetLayoutView="70" zoomScalePageLayoutView="65" workbookViewId="0">
      <selection activeCell="L12" sqref="L12"/>
    </sheetView>
  </sheetViews>
  <sheetFormatPr defaultColWidth="9.140625" defaultRowHeight="18.75" x14ac:dyDescent="0.3"/>
  <cols>
    <col min="1" max="1" width="7.42578125" style="1" customWidth="1"/>
    <col min="2" max="2" width="76.5703125" style="1" customWidth="1"/>
    <col min="3" max="3" width="39.5703125" style="1" customWidth="1"/>
    <col min="4" max="4" width="25.7109375" style="1" customWidth="1"/>
    <col min="5" max="5" width="24.85546875" style="1" customWidth="1"/>
    <col min="6" max="6" width="34.85546875" style="1" customWidth="1"/>
    <col min="7" max="7" width="28.85546875" style="1" customWidth="1"/>
    <col min="8" max="8" width="20.140625" style="1" customWidth="1"/>
    <col min="9" max="10" width="20.7109375" style="1" customWidth="1"/>
    <col min="11" max="11" width="20" style="1" customWidth="1"/>
    <col min="12" max="12" width="19" style="1" customWidth="1"/>
    <col min="13" max="13" width="21.7109375" style="1" customWidth="1"/>
    <col min="14" max="16384" width="9.140625" style="1"/>
  </cols>
  <sheetData>
    <row r="1" spans="1:13" x14ac:dyDescent="0.3">
      <c r="L1" s="2"/>
      <c r="M1" s="2"/>
    </row>
    <row r="2" spans="1:13" x14ac:dyDescent="0.3">
      <c r="L2" s="2"/>
      <c r="M2" s="2"/>
    </row>
    <row r="3" spans="1:13" ht="46.5" customHeight="1" thickBot="1" x14ac:dyDescent="0.35">
      <c r="A3" s="29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39" customHeight="1" thickTop="1" thickBot="1" x14ac:dyDescent="0.35">
      <c r="A4" s="30" t="s">
        <v>1</v>
      </c>
      <c r="B4" s="30" t="s">
        <v>2</v>
      </c>
      <c r="C4" s="30" t="s">
        <v>3</v>
      </c>
      <c r="D4" s="30" t="s">
        <v>4</v>
      </c>
      <c r="E4" s="30"/>
      <c r="F4" s="30" t="s">
        <v>5</v>
      </c>
      <c r="G4" s="30" t="s">
        <v>6</v>
      </c>
      <c r="H4" s="30" t="s">
        <v>7</v>
      </c>
      <c r="I4" s="30" t="s">
        <v>8</v>
      </c>
      <c r="J4" s="30"/>
      <c r="K4" s="30"/>
      <c r="L4" s="31" t="s">
        <v>9</v>
      </c>
      <c r="M4" s="31" t="s">
        <v>22</v>
      </c>
    </row>
    <row r="5" spans="1:13" ht="135.75" customHeight="1" thickTop="1" thickBot="1" x14ac:dyDescent="0.35">
      <c r="A5" s="30"/>
      <c r="B5" s="30"/>
      <c r="C5" s="30"/>
      <c r="D5" s="14" t="s">
        <v>10</v>
      </c>
      <c r="E5" s="14" t="s">
        <v>11</v>
      </c>
      <c r="F5" s="30"/>
      <c r="G5" s="30"/>
      <c r="H5" s="30"/>
      <c r="I5" s="15" t="s">
        <v>30</v>
      </c>
      <c r="J5" s="15" t="s">
        <v>31</v>
      </c>
      <c r="K5" s="15" t="s">
        <v>21</v>
      </c>
      <c r="L5" s="31"/>
      <c r="M5" s="31"/>
    </row>
    <row r="6" spans="1:13" ht="63" customHeight="1" thickTop="1" thickBot="1" x14ac:dyDescent="0.35">
      <c r="A6" s="14">
        <v>1</v>
      </c>
      <c r="B6" s="16" t="s">
        <v>23</v>
      </c>
      <c r="C6" s="14" t="s">
        <v>12</v>
      </c>
      <c r="D6" s="14" t="s">
        <v>13</v>
      </c>
      <c r="E6" s="14">
        <v>643</v>
      </c>
      <c r="F6" s="17" t="s">
        <v>14</v>
      </c>
      <c r="G6" s="14">
        <v>300</v>
      </c>
      <c r="H6" s="14" t="s">
        <v>18</v>
      </c>
      <c r="I6" s="18">
        <v>13.89</v>
      </c>
      <c r="J6" s="18">
        <v>16.559999999999999</v>
      </c>
      <c r="K6" s="18">
        <v>15.17</v>
      </c>
      <c r="L6" s="19">
        <f>I6</f>
        <v>13.89</v>
      </c>
      <c r="M6" s="19">
        <f>G6*I6</f>
        <v>4167</v>
      </c>
    </row>
    <row r="7" spans="1:13" ht="64.5" customHeight="1" thickTop="1" thickBot="1" x14ac:dyDescent="0.35">
      <c r="A7" s="14">
        <v>2</v>
      </c>
      <c r="B7" s="16" t="s">
        <v>24</v>
      </c>
      <c r="C7" s="14" t="s">
        <v>12</v>
      </c>
      <c r="D7" s="14" t="s">
        <v>13</v>
      </c>
      <c r="E7" s="14">
        <v>643</v>
      </c>
      <c r="F7" s="17" t="s">
        <v>14</v>
      </c>
      <c r="G7" s="14">
        <v>500</v>
      </c>
      <c r="H7" s="14" t="s">
        <v>18</v>
      </c>
      <c r="I7" s="18">
        <v>2.98</v>
      </c>
      <c r="J7" s="18">
        <v>3.59</v>
      </c>
      <c r="K7" s="18">
        <v>3.27</v>
      </c>
      <c r="L7" s="19">
        <f t="shared" ref="L7:L12" si="0">I7</f>
        <v>2.98</v>
      </c>
      <c r="M7" s="19">
        <f t="shared" ref="M7:M12" si="1">G7*I7</f>
        <v>1490</v>
      </c>
    </row>
    <row r="8" spans="1:13" ht="60.75" customHeight="1" thickTop="1" thickBot="1" x14ac:dyDescent="0.35">
      <c r="A8" s="14">
        <v>3</v>
      </c>
      <c r="B8" s="16" t="s">
        <v>24</v>
      </c>
      <c r="C8" s="14" t="s">
        <v>12</v>
      </c>
      <c r="D8" s="14" t="s">
        <v>13</v>
      </c>
      <c r="E8" s="14">
        <v>643</v>
      </c>
      <c r="F8" s="17" t="s">
        <v>14</v>
      </c>
      <c r="G8" s="14">
        <v>500</v>
      </c>
      <c r="H8" s="14" t="s">
        <v>18</v>
      </c>
      <c r="I8" s="18">
        <v>3.53</v>
      </c>
      <c r="J8" s="18">
        <v>4.2</v>
      </c>
      <c r="K8" s="18">
        <v>3.85</v>
      </c>
      <c r="L8" s="19">
        <f t="shared" si="0"/>
        <v>3.53</v>
      </c>
      <c r="M8" s="19">
        <f t="shared" si="1"/>
        <v>1765</v>
      </c>
    </row>
    <row r="9" spans="1:13" ht="62.25" customHeight="1" thickTop="1" thickBot="1" x14ac:dyDescent="0.35">
      <c r="A9" s="14">
        <v>4</v>
      </c>
      <c r="B9" s="16" t="s">
        <v>25</v>
      </c>
      <c r="C9" s="14" t="s">
        <v>12</v>
      </c>
      <c r="D9" s="14" t="s">
        <v>13</v>
      </c>
      <c r="E9" s="14">
        <v>643</v>
      </c>
      <c r="F9" s="17" t="s">
        <v>14</v>
      </c>
      <c r="G9" s="14">
        <v>10</v>
      </c>
      <c r="H9" s="14" t="s">
        <v>19</v>
      </c>
      <c r="I9" s="18">
        <v>1163.1300000000001</v>
      </c>
      <c r="J9" s="18">
        <v>1398.08</v>
      </c>
      <c r="K9" s="18">
        <v>1284.0999999999999</v>
      </c>
      <c r="L9" s="19">
        <f t="shared" si="0"/>
        <v>1163.1300000000001</v>
      </c>
      <c r="M9" s="19">
        <f t="shared" si="1"/>
        <v>11631.300000000001</v>
      </c>
    </row>
    <row r="10" spans="1:13" ht="59.25" customHeight="1" thickTop="1" thickBot="1" x14ac:dyDescent="0.35">
      <c r="A10" s="14">
        <v>5</v>
      </c>
      <c r="B10" s="16" t="s">
        <v>26</v>
      </c>
      <c r="C10" s="14" t="s">
        <v>12</v>
      </c>
      <c r="D10" s="14" t="s">
        <v>13</v>
      </c>
      <c r="E10" s="14">
        <v>643</v>
      </c>
      <c r="F10" s="17" t="s">
        <v>14</v>
      </c>
      <c r="G10" s="14">
        <v>30</v>
      </c>
      <c r="H10" s="14" t="s">
        <v>18</v>
      </c>
      <c r="I10" s="18">
        <v>25.94</v>
      </c>
      <c r="J10" s="18">
        <v>31.39</v>
      </c>
      <c r="K10" s="18">
        <v>28.38</v>
      </c>
      <c r="L10" s="19">
        <f t="shared" si="0"/>
        <v>25.94</v>
      </c>
      <c r="M10" s="19">
        <f t="shared" si="1"/>
        <v>778.2</v>
      </c>
    </row>
    <row r="11" spans="1:13" ht="60.75" customHeight="1" thickTop="1" thickBot="1" x14ac:dyDescent="0.35">
      <c r="A11" s="14">
        <v>6</v>
      </c>
      <c r="B11" s="16" t="s">
        <v>27</v>
      </c>
      <c r="C11" s="14" t="s">
        <v>12</v>
      </c>
      <c r="D11" s="14" t="s">
        <v>13</v>
      </c>
      <c r="E11" s="14">
        <v>643</v>
      </c>
      <c r="F11" s="17" t="s">
        <v>14</v>
      </c>
      <c r="G11" s="14">
        <v>5</v>
      </c>
      <c r="H11" s="14" t="s">
        <v>29</v>
      </c>
      <c r="I11" s="18">
        <v>1383.65</v>
      </c>
      <c r="J11" s="18">
        <v>1660.38</v>
      </c>
      <c r="K11" s="18">
        <v>1513.71</v>
      </c>
      <c r="L11" s="19">
        <f t="shared" si="0"/>
        <v>1383.65</v>
      </c>
      <c r="M11" s="19">
        <f t="shared" si="1"/>
        <v>6918.25</v>
      </c>
    </row>
    <row r="12" spans="1:13" ht="59.25" customHeight="1" thickTop="1" thickBot="1" x14ac:dyDescent="0.35">
      <c r="A12" s="14">
        <v>7</v>
      </c>
      <c r="B12" s="16" t="s">
        <v>28</v>
      </c>
      <c r="C12" s="14" t="s">
        <v>12</v>
      </c>
      <c r="D12" s="14" t="s">
        <v>13</v>
      </c>
      <c r="E12" s="14">
        <v>643</v>
      </c>
      <c r="F12" s="17" t="s">
        <v>14</v>
      </c>
      <c r="G12" s="14">
        <v>30</v>
      </c>
      <c r="H12" s="14" t="s">
        <v>18</v>
      </c>
      <c r="I12" s="18">
        <v>1426.89</v>
      </c>
      <c r="J12" s="18">
        <v>1700.85</v>
      </c>
      <c r="K12" s="18">
        <v>1566.73</v>
      </c>
      <c r="L12" s="19">
        <f t="shared" si="0"/>
        <v>1426.89</v>
      </c>
      <c r="M12" s="19">
        <f t="shared" si="1"/>
        <v>42806.700000000004</v>
      </c>
    </row>
    <row r="13" spans="1:13" s="3" customFormat="1" ht="21" thickTop="1" x14ac:dyDescent="0.25">
      <c r="A13" s="20"/>
      <c r="B13" s="20" t="s">
        <v>20</v>
      </c>
      <c r="C13" s="27">
        <f>SUM(M6:M12)</f>
        <v>69556.450000000012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 ht="36.75" customHeight="1" x14ac:dyDescent="0.3">
      <c r="A14" s="22" t="s">
        <v>15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s="9" customFormat="1" ht="7.15" customHeight="1" x14ac:dyDescent="0.3">
      <c r="A15" s="4"/>
      <c r="B15" s="23"/>
      <c r="C15" s="23"/>
      <c r="D15" s="23"/>
      <c r="E15" s="23"/>
      <c r="F15" s="23"/>
      <c r="G15" s="23"/>
      <c r="H15" s="23"/>
      <c r="I15" s="23"/>
      <c r="J15" s="5"/>
      <c r="K15" s="6"/>
      <c r="L15" s="7"/>
      <c r="M15" s="8"/>
    </row>
    <row r="16" spans="1:13" ht="8.1" customHeight="1" x14ac:dyDescent="0.3"/>
    <row r="17" spans="1:15" ht="23.25" customHeight="1" x14ac:dyDescent="0.3"/>
    <row r="18" spans="1:15" ht="21.75" hidden="1" customHeight="1" x14ac:dyDescent="0.3">
      <c r="C18" s="10"/>
      <c r="D18" s="11"/>
      <c r="E18" s="11"/>
      <c r="F18" s="11"/>
      <c r="G18" s="11"/>
    </row>
    <row r="19" spans="1:15" hidden="1" x14ac:dyDescent="0.3">
      <c r="B19" s="10"/>
      <c r="C19" s="10"/>
      <c r="D19" s="11"/>
      <c r="E19" s="11"/>
      <c r="F19" s="11"/>
      <c r="G19" s="11"/>
      <c r="I19" s="12"/>
      <c r="J19" s="13"/>
    </row>
    <row r="20" spans="1:15" ht="78" customHeight="1" x14ac:dyDescent="0.3">
      <c r="B20" s="24" t="s">
        <v>17</v>
      </c>
      <c r="C20" s="24"/>
      <c r="D20" s="25"/>
      <c r="E20" s="25"/>
      <c r="F20" s="25"/>
      <c r="G20" s="21" t="s">
        <v>16</v>
      </c>
      <c r="I20" s="12"/>
    </row>
    <row r="21" spans="1:15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</sheetData>
  <mergeCells count="17">
    <mergeCell ref="C13:M13"/>
    <mergeCell ref="A3:M3"/>
    <mergeCell ref="A4:A5"/>
    <mergeCell ref="B4:B5"/>
    <mergeCell ref="C4:C5"/>
    <mergeCell ref="D4:E4"/>
    <mergeCell ref="F4:F5"/>
    <mergeCell ref="G4:G5"/>
    <mergeCell ref="H4:H5"/>
    <mergeCell ref="I4:K4"/>
    <mergeCell ref="L4:L5"/>
    <mergeCell ref="M4:M5"/>
    <mergeCell ref="A14:M14"/>
    <mergeCell ref="B15:I15"/>
    <mergeCell ref="B20:C20"/>
    <mergeCell ref="D20:F20"/>
    <mergeCell ref="A21:O21"/>
  </mergeCells>
  <pageMargins left="0.70833333333333304" right="0.70833333333333304" top="0.74791666666666701" bottom="0.74791666666666701" header="0.51180555555555496" footer="0.51180555555555496"/>
  <pageSetup paperSize="9" scale="34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SaVa</dc:creator>
  <dc:description/>
  <cp:lastModifiedBy>TUKTAROV</cp:lastModifiedBy>
  <cp:revision>23</cp:revision>
  <cp:lastPrinted>2026-05-29T10:12:15Z</cp:lastPrinted>
  <dcterms:created xsi:type="dcterms:W3CDTF">2014-01-15T18:15:09Z</dcterms:created>
  <dcterms:modified xsi:type="dcterms:W3CDTF">2026-05-29T10:12:57Z</dcterms:modified>
  <dc:language>ru-RU</dc:language>
</cp:coreProperties>
</file>