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3075" windowWidth="28725" windowHeight="11700"/>
  </bookViews>
  <sheets>
    <sheet name="НМЦК" sheetId="4" r:id="rId1"/>
  </sheets>
  <calcPr calcId="124519" refMode="R1C1"/>
</workbook>
</file>

<file path=xl/calcChain.xml><?xml version="1.0" encoding="utf-8"?>
<calcChain xmlns="http://schemas.openxmlformats.org/spreadsheetml/2006/main">
  <c r="J26" i="4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5"/>
  <c r="I5" s="1"/>
  <c r="J5" s="1"/>
  <c r="H6"/>
  <c r="I6" s="1"/>
  <c r="J6" s="1"/>
</calcChain>
</file>

<file path=xl/sharedStrings.xml><?xml version="1.0" encoding="utf-8"?>
<sst xmlns="http://schemas.openxmlformats.org/spreadsheetml/2006/main" count="66" uniqueCount="45">
  <si>
    <t>№</t>
  </si>
  <si>
    <t>Ед. изм</t>
  </si>
  <si>
    <t>Наименование предмета контракта</t>
  </si>
  <si>
    <t>Кол-во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</si>
  <si>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</si>
  <si>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</si>
  <si>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>Цена за единицу изм. (руб.)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</si>
  <si>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</si>
  <si>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</si>
  <si>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Используемый метод определения НМЦК с обоснованием:      </t>
  </si>
  <si>
    <t>Метод сопоставимых рыночных цен (анализа рынка)</t>
  </si>
  <si>
    <t xml:space="preserve">(подпись/расшифровка подписи)    </t>
  </si>
  <si>
    <t xml:space="preserve">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</t>
  </si>
  <si>
    <t xml:space="preserve">Начальная (максимальная) цена контракта (руб.)                </t>
  </si>
  <si>
    <t>НМЦК (руб.)</t>
  </si>
  <si>
    <t>литр</t>
  </si>
  <si>
    <t>Дата подготовки обоснования НМЦК: 31.08.2026 г.</t>
  </si>
  <si>
    <t xml:space="preserve">________________/Подденежная Е.Н./                                          </t>
  </si>
  <si>
    <t xml:space="preserve">Врио руководителя службы МТС и операций с имуществом </t>
  </si>
  <si>
    <t>Бензин АИ 92 г. Магадан</t>
  </si>
  <si>
    <t>Дизельное топливо г. Магадан</t>
  </si>
  <si>
    <t>Бензин АИ 92 г. п. Ола</t>
  </si>
  <si>
    <t>Дизельное топливо п. Ола</t>
  </si>
  <si>
    <t>Бензин АИ 92 г. п. Палатка</t>
  </si>
  <si>
    <t>Дизельное топливо п. Палатка</t>
  </si>
  <si>
    <t>Бензин АИ 92 г. п. Усть-Омчуг</t>
  </si>
  <si>
    <t>Дизельное топливо п. Усть-Омчуг</t>
  </si>
  <si>
    <t>Бензин АИ 92 г. п. Омчаг</t>
  </si>
  <si>
    <t>Дизельное топливо п. Омчаг</t>
  </si>
  <si>
    <t>Бензин АИ 92 г. п. Оротукан</t>
  </si>
  <si>
    <t>Дизельное топливо п. Оротукан</t>
  </si>
  <si>
    <t>Бензин АИ 92 г. г. Сусуман</t>
  </si>
  <si>
    <t>Дизельное топливо г. Сусуман</t>
  </si>
  <si>
    <t>Бензин АИ 92 г. п. Ягодное</t>
  </si>
  <si>
    <t>Дизельное топливо п. Ягодное</t>
  </si>
  <si>
    <t>Бензин АИ 92 г. п. Сеймчан</t>
  </si>
  <si>
    <t>Дизельное топливо п. Сеймчан</t>
  </si>
  <si>
    <t>Бензин АИ 92 г. пгт. Омсукчан</t>
  </si>
  <si>
    <t>Дизельное топливо пгт. Омсукчан</t>
  </si>
  <si>
    <t xml:space="preserve">Коммерческое предложение №1, розничная реализация 
</t>
  </si>
  <si>
    <t xml:space="preserve">Коммерческое предложение  №2, розничная реализация
</t>
  </si>
  <si>
    <t xml:space="preserve">Коммерческое предложение  №3, розничная реализация                                                                   </t>
  </si>
  <si>
    <t>Бензин АИ 92 г. п. Атка</t>
  </si>
  <si>
    <t>Дизельное топливо п. Атка</t>
  </si>
  <si>
    <t>отсутствуют АЗС в районах Магаданской области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</si>
</sst>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/>
    <xf numFmtId="0" fontId="7" fillId="0" borderId="0" xfId="0" applyFont="1" applyFill="1"/>
    <xf numFmtId="0" fontId="5" fillId="0" borderId="0" xfId="0" applyFont="1" applyFill="1" applyAlignment="1"/>
    <xf numFmtId="0" fontId="7" fillId="0" borderId="0" xfId="0" applyFont="1" applyFill="1" applyAlignment="1">
      <alignment wrapText="1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3</xdr:row>
      <xdr:rowOff>1600200</xdr:rowOff>
    </xdr:from>
    <xdr:to>
      <xdr:col>7</xdr:col>
      <xdr:colOff>1638300</xdr:colOff>
      <xdr:row>3</xdr:row>
      <xdr:rowOff>1962150</xdr:rowOff>
    </xdr:to>
    <xdr:pic>
      <xdr:nvPicPr>
        <xdr:cNvPr id="10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9575" y="2886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304800</xdr:colOff>
      <xdr:row>3</xdr:row>
      <xdr:rowOff>1238250</xdr:rowOff>
    </xdr:from>
    <xdr:to>
      <xdr:col>7</xdr:col>
      <xdr:colOff>457200</xdr:colOff>
      <xdr:row>3</xdr:row>
      <xdr:rowOff>1466850</xdr:rowOff>
    </xdr:to>
    <xdr:pic>
      <xdr:nvPicPr>
        <xdr:cNvPr id="104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81975" y="2524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7"/>
  <sheetViews>
    <sheetView tabSelected="1" view="pageBreakPreview" topLeftCell="A9" zoomScaleNormal="110" zoomScaleSheetLayoutView="100" workbookViewId="0">
      <selection activeCell="A25" sqref="A25:XFD26"/>
    </sheetView>
  </sheetViews>
  <sheetFormatPr defaultRowHeight="12.75"/>
  <cols>
    <col min="1" max="1" width="4.42578125" style="2" customWidth="1"/>
    <col min="2" max="2" width="53.5703125" style="2" customWidth="1"/>
    <col min="3" max="3" width="9.28515625" style="2" customWidth="1"/>
    <col min="4" max="4" width="6.85546875" style="2" customWidth="1"/>
    <col min="5" max="6" width="14.7109375" style="2" customWidth="1"/>
    <col min="7" max="7" width="14.5703125" style="2" customWidth="1"/>
    <col min="8" max="8" width="26.5703125" style="2" customWidth="1"/>
    <col min="9" max="9" width="13.5703125" style="2" customWidth="1"/>
    <col min="10" max="10" width="13.85546875" style="2" customWidth="1"/>
    <col min="11" max="16384" width="9.140625" style="2"/>
  </cols>
  <sheetData>
    <row r="1" spans="1:25" ht="23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5"/>
      <c r="L1" s="5"/>
      <c r="M1" s="5"/>
      <c r="N1" s="5"/>
      <c r="O1" s="5"/>
      <c r="P1" s="5"/>
      <c r="Q1" s="5"/>
      <c r="R1" s="5"/>
      <c r="S1" s="6"/>
      <c r="T1" s="6"/>
      <c r="U1" s="6"/>
      <c r="V1" s="6"/>
      <c r="W1" s="6"/>
      <c r="X1" s="6"/>
      <c r="Y1" s="6"/>
    </row>
    <row r="2" spans="1:25" ht="39" customHeight="1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9" customHeight="1">
      <c r="A3" s="37" t="s">
        <v>0</v>
      </c>
      <c r="B3" s="31" t="s">
        <v>2</v>
      </c>
      <c r="C3" s="31" t="s">
        <v>1</v>
      </c>
      <c r="D3" s="31" t="s">
        <v>3</v>
      </c>
      <c r="E3" s="36" t="s">
        <v>7</v>
      </c>
      <c r="F3" s="36"/>
      <c r="G3" s="36"/>
      <c r="H3" s="33" t="s">
        <v>5</v>
      </c>
      <c r="I3" s="34"/>
      <c r="J3" s="35"/>
    </row>
    <row r="4" spans="1:25" ht="159" customHeight="1">
      <c r="A4" s="37"/>
      <c r="B4" s="31"/>
      <c r="C4" s="31"/>
      <c r="D4" s="31"/>
      <c r="E4" s="3" t="s">
        <v>39</v>
      </c>
      <c r="F4" s="3" t="s">
        <v>40</v>
      </c>
      <c r="G4" s="7" t="s">
        <v>41</v>
      </c>
      <c r="H4" s="1" t="s">
        <v>8</v>
      </c>
      <c r="I4" s="4" t="s">
        <v>6</v>
      </c>
      <c r="J4" s="4" t="s">
        <v>14</v>
      </c>
    </row>
    <row r="5" spans="1:25" ht="15" customHeight="1">
      <c r="A5" s="24">
        <v>1</v>
      </c>
      <c r="B5" s="25" t="s">
        <v>19</v>
      </c>
      <c r="C5" s="24" t="s">
        <v>15</v>
      </c>
      <c r="D5" s="24">
        <v>1</v>
      </c>
      <c r="E5" s="26">
        <v>82.25</v>
      </c>
      <c r="F5" s="26">
        <v>89.6</v>
      </c>
      <c r="G5" s="26">
        <v>82.25</v>
      </c>
      <c r="H5" s="27">
        <f t="shared" ref="H5:H6" si="0">((D5/3)*(SUM(E5:G5)))</f>
        <v>84.699999999999989</v>
      </c>
      <c r="I5" s="27">
        <f t="shared" ref="I5:I6" si="1">H5/D5</f>
        <v>84.699999999999989</v>
      </c>
      <c r="J5" s="27">
        <f t="shared" ref="J5:J6" si="2">I5*D5</f>
        <v>84.699999999999989</v>
      </c>
    </row>
    <row r="6" spans="1:25" ht="15" customHeight="1">
      <c r="A6" s="24">
        <v>2</v>
      </c>
      <c r="B6" s="25" t="s">
        <v>20</v>
      </c>
      <c r="C6" s="24" t="s">
        <v>15</v>
      </c>
      <c r="D6" s="24">
        <v>1</v>
      </c>
      <c r="E6" s="26">
        <v>120.65</v>
      </c>
      <c r="F6" s="26">
        <v>135.80000000000001</v>
      </c>
      <c r="G6" s="26">
        <v>86.05</v>
      </c>
      <c r="H6" s="27">
        <f t="shared" si="0"/>
        <v>114.16666666666669</v>
      </c>
      <c r="I6" s="27">
        <f t="shared" si="1"/>
        <v>114.16666666666669</v>
      </c>
      <c r="J6" s="27">
        <f t="shared" si="2"/>
        <v>114.16666666666669</v>
      </c>
    </row>
    <row r="7" spans="1:25" ht="15" customHeight="1">
      <c r="A7" s="24">
        <v>3</v>
      </c>
      <c r="B7" s="25" t="s">
        <v>21</v>
      </c>
      <c r="C7" s="24" t="s">
        <v>15</v>
      </c>
      <c r="D7" s="24">
        <v>1</v>
      </c>
      <c r="E7" s="26">
        <v>83.5</v>
      </c>
      <c r="F7" s="38" t="s">
        <v>44</v>
      </c>
      <c r="G7" s="39"/>
      <c r="H7" s="27">
        <f>E7</f>
        <v>83.5</v>
      </c>
      <c r="I7" s="27">
        <f>E7</f>
        <v>83.5</v>
      </c>
      <c r="J7" s="27">
        <f>E7</f>
        <v>83.5</v>
      </c>
    </row>
    <row r="8" spans="1:25" ht="15" customHeight="1">
      <c r="A8" s="24">
        <v>4</v>
      </c>
      <c r="B8" s="25" t="s">
        <v>22</v>
      </c>
      <c r="C8" s="24" t="s">
        <v>15</v>
      </c>
      <c r="D8" s="24">
        <v>1</v>
      </c>
      <c r="E8" s="26">
        <v>88</v>
      </c>
      <c r="F8" s="40"/>
      <c r="G8" s="41"/>
      <c r="H8" s="27">
        <f t="shared" ref="H8:H26" si="3">E8</f>
        <v>88</v>
      </c>
      <c r="I8" s="27">
        <f t="shared" ref="I8:I26" si="4">E8</f>
        <v>88</v>
      </c>
      <c r="J8" s="27">
        <f t="shared" ref="J8:J26" si="5">E8</f>
        <v>88</v>
      </c>
    </row>
    <row r="9" spans="1:25" ht="15" customHeight="1">
      <c r="A9" s="24">
        <v>5</v>
      </c>
      <c r="B9" s="25" t="s">
        <v>23</v>
      </c>
      <c r="C9" s="24" t="s">
        <v>15</v>
      </c>
      <c r="D9" s="24">
        <v>1</v>
      </c>
      <c r="E9" s="26">
        <v>83.5</v>
      </c>
      <c r="F9" s="40"/>
      <c r="G9" s="41"/>
      <c r="H9" s="27">
        <f t="shared" si="3"/>
        <v>83.5</v>
      </c>
      <c r="I9" s="27">
        <f t="shared" si="4"/>
        <v>83.5</v>
      </c>
      <c r="J9" s="27">
        <f t="shared" si="5"/>
        <v>83.5</v>
      </c>
    </row>
    <row r="10" spans="1:25" ht="15" customHeight="1">
      <c r="A10" s="24">
        <v>6</v>
      </c>
      <c r="B10" s="25" t="s">
        <v>24</v>
      </c>
      <c r="C10" s="24" t="s">
        <v>15</v>
      </c>
      <c r="D10" s="24">
        <v>1</v>
      </c>
      <c r="E10" s="26">
        <v>122.65</v>
      </c>
      <c r="F10" s="40"/>
      <c r="G10" s="41"/>
      <c r="H10" s="27">
        <f t="shared" si="3"/>
        <v>122.65</v>
      </c>
      <c r="I10" s="27">
        <f t="shared" si="4"/>
        <v>122.65</v>
      </c>
      <c r="J10" s="27">
        <f t="shared" si="5"/>
        <v>122.65</v>
      </c>
    </row>
    <row r="11" spans="1:25" ht="15" customHeight="1">
      <c r="A11" s="24">
        <v>7</v>
      </c>
      <c r="B11" s="25" t="s">
        <v>25</v>
      </c>
      <c r="C11" s="24" t="s">
        <v>15</v>
      </c>
      <c r="D11" s="24">
        <v>1</v>
      </c>
      <c r="E11" s="26">
        <v>91</v>
      </c>
      <c r="F11" s="40"/>
      <c r="G11" s="41"/>
      <c r="H11" s="27">
        <f t="shared" si="3"/>
        <v>91</v>
      </c>
      <c r="I11" s="27">
        <f t="shared" si="4"/>
        <v>91</v>
      </c>
      <c r="J11" s="27">
        <f t="shared" si="5"/>
        <v>91</v>
      </c>
    </row>
    <row r="12" spans="1:25" ht="15" customHeight="1">
      <c r="A12" s="24">
        <v>8</v>
      </c>
      <c r="B12" s="25" t="s">
        <v>26</v>
      </c>
      <c r="C12" s="24" t="s">
        <v>15</v>
      </c>
      <c r="D12" s="24">
        <v>1</v>
      </c>
      <c r="E12" s="26">
        <v>132</v>
      </c>
      <c r="F12" s="40"/>
      <c r="G12" s="41"/>
      <c r="H12" s="27">
        <f t="shared" si="3"/>
        <v>132</v>
      </c>
      <c r="I12" s="27">
        <f t="shared" si="4"/>
        <v>132</v>
      </c>
      <c r="J12" s="27">
        <f t="shared" si="5"/>
        <v>132</v>
      </c>
    </row>
    <row r="13" spans="1:25" ht="15" customHeight="1">
      <c r="A13" s="24">
        <v>9</v>
      </c>
      <c r="B13" s="25" t="s">
        <v>27</v>
      </c>
      <c r="C13" s="24" t="s">
        <v>15</v>
      </c>
      <c r="D13" s="24">
        <v>1</v>
      </c>
      <c r="E13" s="26">
        <v>92</v>
      </c>
      <c r="F13" s="40"/>
      <c r="G13" s="41"/>
      <c r="H13" s="27">
        <f t="shared" si="3"/>
        <v>92</v>
      </c>
      <c r="I13" s="27">
        <f t="shared" si="4"/>
        <v>92</v>
      </c>
      <c r="J13" s="27">
        <f t="shared" si="5"/>
        <v>92</v>
      </c>
    </row>
    <row r="14" spans="1:25" ht="15" customHeight="1">
      <c r="A14" s="24">
        <v>10</v>
      </c>
      <c r="B14" s="25" t="s">
        <v>28</v>
      </c>
      <c r="C14" s="24" t="s">
        <v>15</v>
      </c>
      <c r="D14" s="24">
        <v>1</v>
      </c>
      <c r="E14" s="26">
        <v>134</v>
      </c>
      <c r="F14" s="40"/>
      <c r="G14" s="41"/>
      <c r="H14" s="27">
        <f t="shared" si="3"/>
        <v>134</v>
      </c>
      <c r="I14" s="27">
        <f t="shared" si="4"/>
        <v>134</v>
      </c>
      <c r="J14" s="27">
        <f t="shared" si="5"/>
        <v>134</v>
      </c>
    </row>
    <row r="15" spans="1:25" ht="15" customHeight="1">
      <c r="A15" s="24">
        <v>11</v>
      </c>
      <c r="B15" s="25" t="s">
        <v>29</v>
      </c>
      <c r="C15" s="24" t="s">
        <v>15</v>
      </c>
      <c r="D15" s="24">
        <v>1</v>
      </c>
      <c r="E15" s="26">
        <v>90</v>
      </c>
      <c r="F15" s="40"/>
      <c r="G15" s="41"/>
      <c r="H15" s="27">
        <f t="shared" si="3"/>
        <v>90</v>
      </c>
      <c r="I15" s="27">
        <f t="shared" si="4"/>
        <v>90</v>
      </c>
      <c r="J15" s="27">
        <f t="shared" si="5"/>
        <v>90</v>
      </c>
    </row>
    <row r="16" spans="1:25" ht="15" customHeight="1">
      <c r="A16" s="24">
        <v>12</v>
      </c>
      <c r="B16" s="25" t="s">
        <v>30</v>
      </c>
      <c r="C16" s="24" t="s">
        <v>15</v>
      </c>
      <c r="D16" s="24">
        <v>1</v>
      </c>
      <c r="E16" s="26">
        <v>132</v>
      </c>
      <c r="F16" s="40"/>
      <c r="G16" s="41"/>
      <c r="H16" s="27">
        <f t="shared" si="3"/>
        <v>132</v>
      </c>
      <c r="I16" s="27">
        <f t="shared" si="4"/>
        <v>132</v>
      </c>
      <c r="J16" s="27">
        <f t="shared" si="5"/>
        <v>132</v>
      </c>
    </row>
    <row r="17" spans="1:10" ht="15" customHeight="1">
      <c r="A17" s="24">
        <v>13</v>
      </c>
      <c r="B17" s="25" t="s">
        <v>31</v>
      </c>
      <c r="C17" s="24" t="s">
        <v>15</v>
      </c>
      <c r="D17" s="24">
        <v>1</v>
      </c>
      <c r="E17" s="26">
        <v>93</v>
      </c>
      <c r="F17" s="40"/>
      <c r="G17" s="41"/>
      <c r="H17" s="27">
        <f t="shared" si="3"/>
        <v>93</v>
      </c>
      <c r="I17" s="27">
        <f t="shared" si="4"/>
        <v>93</v>
      </c>
      <c r="J17" s="27">
        <f t="shared" si="5"/>
        <v>93</v>
      </c>
    </row>
    <row r="18" spans="1:10" ht="15" customHeight="1">
      <c r="A18" s="24">
        <v>14</v>
      </c>
      <c r="B18" s="25" t="s">
        <v>32</v>
      </c>
      <c r="C18" s="24" t="s">
        <v>15</v>
      </c>
      <c r="D18" s="24">
        <v>1</v>
      </c>
      <c r="E18" s="26">
        <v>135</v>
      </c>
      <c r="F18" s="40"/>
      <c r="G18" s="41"/>
      <c r="H18" s="27">
        <f t="shared" si="3"/>
        <v>135</v>
      </c>
      <c r="I18" s="27">
        <f t="shared" si="4"/>
        <v>135</v>
      </c>
      <c r="J18" s="27">
        <f t="shared" si="5"/>
        <v>135</v>
      </c>
    </row>
    <row r="19" spans="1:10" ht="15" customHeight="1">
      <c r="A19" s="24">
        <v>15</v>
      </c>
      <c r="B19" s="25" t="s">
        <v>33</v>
      </c>
      <c r="C19" s="24" t="s">
        <v>15</v>
      </c>
      <c r="D19" s="24">
        <v>1</v>
      </c>
      <c r="E19" s="26">
        <v>91</v>
      </c>
      <c r="F19" s="40"/>
      <c r="G19" s="41"/>
      <c r="H19" s="27">
        <f t="shared" si="3"/>
        <v>91</v>
      </c>
      <c r="I19" s="27">
        <f t="shared" si="4"/>
        <v>91</v>
      </c>
      <c r="J19" s="27">
        <f t="shared" si="5"/>
        <v>91</v>
      </c>
    </row>
    <row r="20" spans="1:10" ht="15" customHeight="1">
      <c r="A20" s="24">
        <v>16</v>
      </c>
      <c r="B20" s="25" t="s">
        <v>34</v>
      </c>
      <c r="C20" s="24" t="s">
        <v>15</v>
      </c>
      <c r="D20" s="24">
        <v>1</v>
      </c>
      <c r="E20" s="26">
        <v>134</v>
      </c>
      <c r="F20" s="40"/>
      <c r="G20" s="41"/>
      <c r="H20" s="27">
        <f t="shared" si="3"/>
        <v>134</v>
      </c>
      <c r="I20" s="27">
        <f t="shared" si="4"/>
        <v>134</v>
      </c>
      <c r="J20" s="27">
        <f t="shared" si="5"/>
        <v>134</v>
      </c>
    </row>
    <row r="21" spans="1:10" ht="15" customHeight="1">
      <c r="A21" s="24">
        <v>17</v>
      </c>
      <c r="B21" s="25" t="s">
        <v>35</v>
      </c>
      <c r="C21" s="24" t="s">
        <v>15</v>
      </c>
      <c r="D21" s="24">
        <v>1</v>
      </c>
      <c r="E21" s="26">
        <v>92</v>
      </c>
      <c r="F21" s="40"/>
      <c r="G21" s="41"/>
      <c r="H21" s="27">
        <f t="shared" si="3"/>
        <v>92</v>
      </c>
      <c r="I21" s="27">
        <f t="shared" si="4"/>
        <v>92</v>
      </c>
      <c r="J21" s="27">
        <f t="shared" si="5"/>
        <v>92</v>
      </c>
    </row>
    <row r="22" spans="1:10" ht="15" customHeight="1">
      <c r="A22" s="24">
        <v>18</v>
      </c>
      <c r="B22" s="25" t="s">
        <v>36</v>
      </c>
      <c r="C22" s="24" t="s">
        <v>15</v>
      </c>
      <c r="D22" s="24">
        <v>1</v>
      </c>
      <c r="E22" s="26">
        <v>134</v>
      </c>
      <c r="F22" s="40"/>
      <c r="G22" s="41"/>
      <c r="H22" s="27">
        <f t="shared" si="3"/>
        <v>134</v>
      </c>
      <c r="I22" s="27">
        <f t="shared" si="4"/>
        <v>134</v>
      </c>
      <c r="J22" s="27">
        <f t="shared" si="5"/>
        <v>134</v>
      </c>
    </row>
    <row r="23" spans="1:10" ht="15" customHeight="1">
      <c r="A23" s="24">
        <v>19</v>
      </c>
      <c r="B23" s="25" t="s">
        <v>37</v>
      </c>
      <c r="C23" s="24" t="s">
        <v>15</v>
      </c>
      <c r="D23" s="24">
        <v>1</v>
      </c>
      <c r="E23" s="26">
        <v>94</v>
      </c>
      <c r="F23" s="40"/>
      <c r="G23" s="41"/>
      <c r="H23" s="27">
        <f t="shared" si="3"/>
        <v>94</v>
      </c>
      <c r="I23" s="27">
        <f t="shared" si="4"/>
        <v>94</v>
      </c>
      <c r="J23" s="27">
        <f t="shared" si="5"/>
        <v>94</v>
      </c>
    </row>
    <row r="24" spans="1:10" ht="15" customHeight="1">
      <c r="A24" s="24">
        <v>20</v>
      </c>
      <c r="B24" s="25" t="s">
        <v>38</v>
      </c>
      <c r="C24" s="24" t="s">
        <v>15</v>
      </c>
      <c r="D24" s="24">
        <v>1</v>
      </c>
      <c r="E24" s="26">
        <v>135</v>
      </c>
      <c r="F24" s="40"/>
      <c r="G24" s="41"/>
      <c r="H24" s="27">
        <f t="shared" si="3"/>
        <v>135</v>
      </c>
      <c r="I24" s="27">
        <f t="shared" si="4"/>
        <v>135</v>
      </c>
      <c r="J24" s="27">
        <f t="shared" si="5"/>
        <v>135</v>
      </c>
    </row>
    <row r="25" spans="1:10" ht="15" customHeight="1">
      <c r="A25" s="24">
        <v>23</v>
      </c>
      <c r="B25" s="25" t="s">
        <v>42</v>
      </c>
      <c r="C25" s="24" t="s">
        <v>15</v>
      </c>
      <c r="D25" s="24">
        <v>1</v>
      </c>
      <c r="E25" s="26">
        <v>87</v>
      </c>
      <c r="F25" s="40"/>
      <c r="G25" s="41"/>
      <c r="H25" s="27">
        <f t="shared" si="3"/>
        <v>87</v>
      </c>
      <c r="I25" s="27">
        <f t="shared" si="4"/>
        <v>87</v>
      </c>
      <c r="J25" s="27">
        <f t="shared" si="5"/>
        <v>87</v>
      </c>
    </row>
    <row r="26" spans="1:10" ht="15" customHeight="1">
      <c r="A26" s="24">
        <v>24</v>
      </c>
      <c r="B26" s="25" t="s">
        <v>43</v>
      </c>
      <c r="C26" s="24" t="s">
        <v>15</v>
      </c>
      <c r="D26" s="24">
        <v>1</v>
      </c>
      <c r="E26" s="23">
        <v>131</v>
      </c>
      <c r="F26" s="42"/>
      <c r="G26" s="43"/>
      <c r="H26" s="27">
        <f t="shared" si="3"/>
        <v>131</v>
      </c>
      <c r="I26" s="27">
        <f t="shared" si="4"/>
        <v>131</v>
      </c>
      <c r="J26" s="27">
        <f t="shared" si="5"/>
        <v>131</v>
      </c>
    </row>
    <row r="27" spans="1:10" s="18" customFormat="1" ht="21" customHeight="1">
      <c r="A27" s="32" t="s">
        <v>13</v>
      </c>
      <c r="B27" s="32"/>
      <c r="C27" s="32"/>
      <c r="D27" s="32"/>
      <c r="E27" s="32"/>
      <c r="F27" s="32"/>
      <c r="G27" s="32"/>
      <c r="H27" s="32"/>
      <c r="I27" s="32"/>
      <c r="J27" s="17">
        <v>500000</v>
      </c>
    </row>
    <row r="28" spans="1:10" s="18" customFormat="1" ht="2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s="18" customFormat="1" ht="21" customHeight="1">
      <c r="A29" s="19"/>
      <c r="B29" s="20" t="s">
        <v>9</v>
      </c>
      <c r="C29" s="19"/>
      <c r="D29" s="19"/>
      <c r="E29" s="19"/>
      <c r="F29" s="19"/>
      <c r="G29" s="19"/>
      <c r="H29" s="19"/>
      <c r="I29" s="19"/>
      <c r="J29" s="19"/>
    </row>
    <row r="30" spans="1:10" s="18" customFormat="1" ht="28.5" customHeight="1">
      <c r="A30" s="19"/>
      <c r="B30" s="20" t="s">
        <v>10</v>
      </c>
      <c r="C30" s="21"/>
      <c r="D30" s="19"/>
      <c r="E30" s="19"/>
      <c r="F30" s="19"/>
      <c r="G30" s="19"/>
      <c r="H30" s="19"/>
      <c r="I30" s="19"/>
      <c r="J30" s="19"/>
    </row>
    <row r="31" spans="1:10" s="18" customFormat="1" ht="51" customHeight="1">
      <c r="A31" s="19"/>
      <c r="B31" s="30" t="s">
        <v>12</v>
      </c>
      <c r="C31" s="30"/>
      <c r="D31" s="30"/>
      <c r="E31" s="30"/>
      <c r="F31" s="30"/>
      <c r="G31" s="30"/>
      <c r="H31" s="30"/>
      <c r="I31" s="30"/>
      <c r="J31" s="30"/>
    </row>
    <row r="32" spans="1:10" s="18" customFormat="1" ht="35.25" customHeight="1">
      <c r="A32" s="19"/>
      <c r="B32" s="22" t="s">
        <v>16</v>
      </c>
      <c r="C32" s="19"/>
      <c r="D32" s="19"/>
      <c r="E32" s="19"/>
      <c r="F32" s="19"/>
      <c r="G32" s="19"/>
      <c r="H32" s="19"/>
      <c r="I32" s="19"/>
      <c r="J32" s="19"/>
    </row>
    <row r="33" spans="1:26" s="18" customFormat="1" ht="21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26" s="12" customFormat="1" ht="31.5" customHeight="1">
      <c r="A34" s="2"/>
      <c r="B34" s="16" t="s">
        <v>18</v>
      </c>
      <c r="C34" s="2"/>
      <c r="D34" s="2"/>
      <c r="E34" s="2"/>
      <c r="F34" s="2"/>
      <c r="G34" s="2"/>
      <c r="H34" s="2"/>
      <c r="I34" s="2"/>
      <c r="J34" s="2"/>
    </row>
    <row r="35" spans="1:26" s="12" customFormat="1" ht="21" customHeight="1">
      <c r="A35" s="2"/>
      <c r="B35" s="11" t="s">
        <v>17</v>
      </c>
      <c r="C35" s="11"/>
      <c r="D35" s="11"/>
      <c r="E35" s="2"/>
      <c r="F35" s="2"/>
      <c r="G35" s="2"/>
      <c r="H35" s="2"/>
      <c r="I35" s="2"/>
      <c r="J35" s="2"/>
    </row>
    <row r="36" spans="1:26" s="12" customFormat="1" ht="21" customHeight="1">
      <c r="A36" s="2"/>
      <c r="B36" s="8" t="s">
        <v>11</v>
      </c>
      <c r="C36" s="2"/>
      <c r="D36" s="2"/>
      <c r="E36" s="2"/>
      <c r="F36" s="2"/>
      <c r="G36" s="2"/>
      <c r="H36" s="2"/>
      <c r="I36" s="2"/>
      <c r="J36" s="2"/>
    </row>
    <row r="37" spans="1:26" s="12" customFormat="1" ht="21" customHeight="1">
      <c r="A37" s="2"/>
      <c r="B37" s="9"/>
      <c r="C37" s="2"/>
      <c r="D37" s="2"/>
      <c r="E37" s="2"/>
      <c r="F37" s="2"/>
      <c r="G37" s="2"/>
      <c r="H37" s="2"/>
      <c r="I37" s="2"/>
      <c r="J37" s="2"/>
    </row>
    <row r="38" spans="1:26" s="12" customFormat="1" ht="33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26" s="12" customFormat="1" ht="34.5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26" s="12" customFormat="1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6" s="12" customFormat="1" ht="33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6" s="12" customFormat="1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26" s="13" customFormat="1" ht="16.5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5" spans="1:26" ht="25.5" customHeight="1"/>
    <row r="47" spans="1:26" ht="41.25" customHeight="1"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9" spans="5:5">
      <c r="E49" s="14"/>
    </row>
    <row r="50" spans="5:5" ht="16.5" customHeight="1">
      <c r="E50" s="14"/>
    </row>
    <row r="51" spans="5:5">
      <c r="E51" s="14"/>
    </row>
    <row r="52" spans="5:5">
      <c r="E52" s="14"/>
    </row>
    <row r="53" spans="5:5">
      <c r="E53" s="14"/>
    </row>
    <row r="54" spans="5:5">
      <c r="E54" s="14"/>
    </row>
    <row r="55" spans="5:5">
      <c r="E55" s="14"/>
    </row>
    <row r="56" spans="5:5">
      <c r="E56" s="14"/>
    </row>
    <row r="57" spans="5:5">
      <c r="E57" s="14"/>
    </row>
    <row r="58" spans="5:5">
      <c r="E58" s="15"/>
    </row>
    <row r="59" spans="5:5">
      <c r="E59" s="14"/>
    </row>
    <row r="60" spans="5:5">
      <c r="E60" s="14"/>
    </row>
    <row r="61" spans="5:5">
      <c r="E61" s="14"/>
    </row>
    <row r="62" spans="5:5">
      <c r="E62" s="14"/>
    </row>
    <row r="63" spans="5:5">
      <c r="E63" s="14"/>
    </row>
    <row r="64" spans="5:5">
      <c r="E64" s="14"/>
    </row>
    <row r="65" spans="5:5">
      <c r="E65" s="14"/>
    </row>
    <row r="66" spans="5:5">
      <c r="E66" s="14"/>
    </row>
    <row r="67" spans="5:5">
      <c r="E67" s="14"/>
    </row>
    <row r="68" spans="5:5">
      <c r="E68" s="15"/>
    </row>
    <row r="69" spans="5:5">
      <c r="E69" s="15"/>
    </row>
    <row r="70" spans="5:5">
      <c r="E70" s="15"/>
    </row>
    <row r="71" spans="5:5">
      <c r="E71" s="15"/>
    </row>
    <row r="72" spans="5:5">
      <c r="E72" s="15"/>
    </row>
    <row r="73" spans="5:5">
      <c r="E73" s="15"/>
    </row>
    <row r="74" spans="5:5">
      <c r="E74" s="15"/>
    </row>
    <row r="75" spans="5:5">
      <c r="E75" s="15"/>
    </row>
    <row r="76" spans="5:5">
      <c r="E76" s="15"/>
    </row>
    <row r="77" spans="5:5">
      <c r="E77" s="15"/>
    </row>
    <row r="78" spans="5:5">
      <c r="E78" s="15"/>
    </row>
    <row r="79" spans="5:5">
      <c r="E79" s="15"/>
    </row>
    <row r="80" spans="5:5">
      <c r="E80" s="15"/>
    </row>
    <row r="81" spans="5:5">
      <c r="E81" s="15"/>
    </row>
    <row r="82" spans="5:5">
      <c r="E82" s="14"/>
    </row>
    <row r="83" spans="5:5">
      <c r="E83" s="14"/>
    </row>
    <row r="84" spans="5:5">
      <c r="E84" s="14"/>
    </row>
    <row r="85" spans="5:5">
      <c r="E85" s="14"/>
    </row>
    <row r="86" spans="5:5">
      <c r="E86" s="14"/>
    </row>
    <row r="87" spans="5:5">
      <c r="E87" s="14"/>
    </row>
    <row r="88" spans="5:5">
      <c r="E88" s="14"/>
    </row>
    <row r="89" spans="5:5">
      <c r="E89" s="14"/>
    </row>
    <row r="90" spans="5:5">
      <c r="E90" s="14"/>
    </row>
    <row r="91" spans="5:5">
      <c r="E91" s="14"/>
    </row>
    <row r="92" spans="5:5">
      <c r="E92" s="14"/>
    </row>
    <row r="93" spans="5:5">
      <c r="E93" s="14"/>
    </row>
    <row r="94" spans="5:5">
      <c r="E94" s="14"/>
    </row>
    <row r="95" spans="5:5">
      <c r="E95" s="14"/>
    </row>
    <row r="96" spans="5:5">
      <c r="E96" s="14"/>
    </row>
    <row r="97" spans="5:5">
      <c r="E97" s="14"/>
    </row>
    <row r="98" spans="5:5">
      <c r="E98" s="14"/>
    </row>
    <row r="99" spans="5:5">
      <c r="E99" s="14"/>
    </row>
    <row r="100" spans="5:5">
      <c r="E100" s="14"/>
    </row>
    <row r="101" spans="5:5">
      <c r="E101" s="15"/>
    </row>
    <row r="102" spans="5:5">
      <c r="E102" s="14"/>
    </row>
    <row r="103" spans="5:5">
      <c r="E103" s="14"/>
    </row>
    <row r="104" spans="5:5">
      <c r="E104" s="14"/>
    </row>
    <row r="105" spans="5:5">
      <c r="E105" s="14"/>
    </row>
    <row r="106" spans="5:5">
      <c r="E106" s="14"/>
    </row>
    <row r="107" spans="5:5">
      <c r="E107" s="13"/>
    </row>
  </sheetData>
  <mergeCells count="11">
    <mergeCell ref="A2:J2"/>
    <mergeCell ref="A1:J1"/>
    <mergeCell ref="B31:J31"/>
    <mergeCell ref="C3:C4"/>
    <mergeCell ref="A27:I27"/>
    <mergeCell ref="D3:D4"/>
    <mergeCell ref="H3:J3"/>
    <mergeCell ref="E3:G3"/>
    <mergeCell ref="A3:A4"/>
    <mergeCell ref="B3:B4"/>
    <mergeCell ref="F7:G2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2026-08-31T05:02:32Z</cp:lastPrinted>
  <dcterms:created xsi:type="dcterms:W3CDTF">2014-01-15T18:15:09Z</dcterms:created>
  <dcterms:modified xsi:type="dcterms:W3CDTF">2026-08-31T05:02:56Z</dcterms:modified>
</cp:coreProperties>
</file>