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АРОЕ\Андрей\ООО ЖКУ\Закупки 2026 года\ЕАТ Березка\"/>
    </mc:Choice>
  </mc:AlternateContent>
  <bookViews>
    <workbookView xWindow="0" yWindow="0" windowWidth="19200" windowHeight="10995"/>
  </bookViews>
  <sheets>
    <sheet name="расчет" sheetId="1" r:id="rId1"/>
    <sheet name="ввод данных" sheetId="2" r:id="rId2"/>
  </sheets>
  <definedNames>
    <definedName name="_xlnm.Print_Area" localSheetId="1">'ввод данных'!$A$1:$M$7</definedName>
  </definedNames>
  <calcPr calcId="152511" refMode="R1C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" i="2" l="1"/>
  <c r="H5" i="2"/>
  <c r="E5" i="2"/>
  <c r="C6" i="2" l="1"/>
  <c r="D5" i="1" l="1"/>
  <c r="E5" i="1" l="1"/>
  <c r="G5" i="1"/>
  <c r="F5" i="1"/>
  <c r="B5" i="1"/>
  <c r="H5" i="1" l="1"/>
  <c r="K5" i="1" l="1"/>
  <c r="I5" i="1"/>
  <c r="J5" i="1" s="1"/>
  <c r="L5" i="1" s="1"/>
  <c r="D6" i="1" l="1"/>
  <c r="K6" i="1" l="1"/>
  <c r="F8" i="1" s="1"/>
  <c r="F12" i="2" s="1"/>
</calcChain>
</file>

<file path=xl/sharedStrings.xml><?xml version="1.0" encoding="utf-8"?>
<sst xmlns="http://schemas.openxmlformats.org/spreadsheetml/2006/main" count="40" uniqueCount="26">
  <si>
    <t>№ п/п</t>
  </si>
  <si>
    <t>Наименование</t>
  </si>
  <si>
    <t>Коэффициент вариации</t>
  </si>
  <si>
    <t>средняя цена</t>
  </si>
  <si>
    <t>среднее квадратичное отклонение</t>
  </si>
  <si>
    <t xml:space="preserve">Источник информации: информация о ценах товаров, работ, услуг, содержащаяся в рекламе, каталогах, описаниях товаров и в других предложениях, обращенных к неопределенному кругу лиц, в том числе признаваемых в соответствии с гражданским законодательством публичными офертами;
</t>
  </si>
  <si>
    <t>Стоимость товара, руб.</t>
  </si>
  <si>
    <t>Соответствие п. 3.20.2 Методики</t>
  </si>
  <si>
    <t>Сумма</t>
  </si>
  <si>
    <t>Объем поставки</t>
  </si>
  <si>
    <t>НМЦК</t>
  </si>
  <si>
    <t xml:space="preserve">Определение начальной максимальной цены контракта методом сопоставимых рыночных цен ( анализа рынка) </t>
  </si>
  <si>
    <t>Цена товара, руб.</t>
  </si>
  <si>
    <t>Наименование поставщика</t>
  </si>
  <si>
    <t>Поставщик №1</t>
  </si>
  <si>
    <t>Поставщик № 2</t>
  </si>
  <si>
    <t>Поставщик № 3</t>
  </si>
  <si>
    <t>Ед. измерения</t>
  </si>
  <si>
    <t>Поставщик № 1</t>
  </si>
  <si>
    <t>Поставщик № 3</t>
  </si>
  <si>
    <t xml:space="preserve">Начальная (максимальная) цена контракта устанавливается в размере </t>
  </si>
  <si>
    <t>рублей</t>
  </si>
  <si>
    <t>Цена с учетом транспортных расходов, руб.</t>
  </si>
  <si>
    <t>шт</t>
  </si>
  <si>
    <t>Транспортный коэффициент с учетом географической удаленности пункта назначения расчитаный путем эксперного анализа цен транспортных компаний принят как 1,00</t>
  </si>
  <si>
    <r>
      <t>Бумага офисная А4, 80 г/м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, 500 л., марка С, SVETOCOPY CLASSIC, Россия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</si>
</sst>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2" fillId="0" borderId="0"/>
  </cellStyleXfs>
  <cellXfs count="96">
    <xf numFmtId="0" fontId="0" fillId="0" borderId="0" xfId="0"/>
    <xf numFmtId="0" fontId="5" fillId="0" borderId="0" xfId="0" applyFont="1"/>
    <xf numFmtId="0" fontId="1" fillId="0" borderId="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1" fillId="0" borderId="1" xfId="2" applyFont="1" applyBorder="1" applyAlignment="1">
      <alignment horizontal="center" vertical="center" wrapText="1"/>
    </xf>
    <xf numFmtId="0" fontId="6" fillId="0" borderId="0" xfId="0" applyFont="1"/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2" fontId="1" fillId="0" borderId="1" xfId="2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5" xfId="2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2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0" fillId="0" borderId="0" xfId="0" applyFont="1" applyBorder="1" applyAlignment="1">
      <alignment vertical="top" wrapText="1"/>
    </xf>
    <xf numFmtId="0" fontId="11" fillId="0" borderId="0" xfId="0" applyFont="1"/>
    <xf numFmtId="2" fontId="1" fillId="0" borderId="1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13" fillId="0" borderId="8" xfId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1" fillId="0" borderId="0" xfId="2" applyFont="1" applyBorder="1" applyAlignment="1">
      <alignment vertical="center" wrapText="1" shrinkToFit="1"/>
    </xf>
    <xf numFmtId="2" fontId="1" fillId="0" borderId="0" xfId="2" applyNumberFormat="1" applyFont="1" applyBorder="1" applyAlignment="1">
      <alignment vertical="center" wrapText="1" shrinkToFit="1"/>
    </xf>
    <xf numFmtId="0" fontId="5" fillId="0" borderId="0" xfId="0" applyFont="1" applyFill="1"/>
    <xf numFmtId="0" fontId="4" fillId="0" borderId="9" xfId="2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vertical="top" wrapText="1"/>
    </xf>
    <xf numFmtId="0" fontId="5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4" fillId="0" borderId="13" xfId="2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2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/>
    </xf>
    <xf numFmtId="0" fontId="1" fillId="0" borderId="12" xfId="2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top" wrapText="1"/>
    </xf>
    <xf numFmtId="2" fontId="5" fillId="0" borderId="0" xfId="0" applyNumberFormat="1" applyFont="1" applyFill="1" applyAlignment="1">
      <alignment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/>
    </xf>
    <xf numFmtId="0" fontId="13" fillId="0" borderId="8" xfId="1" applyFill="1" applyBorder="1" applyAlignment="1">
      <alignment horizontal="center" vertical="center" wrapText="1"/>
    </xf>
    <xf numFmtId="2" fontId="4" fillId="0" borderId="10" xfId="0" applyNumberFormat="1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1" fillId="0" borderId="1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21" xfId="2" applyFont="1" applyBorder="1" applyAlignment="1">
      <alignment horizontal="center" vertical="center" wrapText="1"/>
    </xf>
    <xf numFmtId="0" fontId="4" fillId="0" borderId="22" xfId="0" applyFont="1" applyBorder="1" applyAlignment="1">
      <alignment horizontal="justify" vertical="top" wrapText="1"/>
    </xf>
    <xf numFmtId="0" fontId="4" fillId="0" borderId="23" xfId="0" applyFont="1" applyBorder="1" applyAlignment="1">
      <alignment horizontal="center" vertical="top" wrapText="1"/>
    </xf>
    <xf numFmtId="2" fontId="4" fillId="0" borderId="20" xfId="0" applyNumberFormat="1" applyFont="1" applyFill="1" applyBorder="1" applyAlignment="1">
      <alignment horizontal="center" vertical="top" wrapText="1"/>
    </xf>
    <xf numFmtId="2" fontId="4" fillId="0" borderId="23" xfId="0" applyNumberFormat="1" applyFont="1" applyFill="1" applyBorder="1" applyAlignment="1">
      <alignment horizontal="center" vertical="center"/>
    </xf>
    <xf numFmtId="0" fontId="13" fillId="0" borderId="24" xfId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3" fillId="0" borderId="26" xfId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center" vertical="top" wrapText="1"/>
    </xf>
    <xf numFmtId="2" fontId="4" fillId="0" borderId="0" xfId="0" applyNumberFormat="1" applyFont="1" applyFill="1" applyBorder="1" applyAlignment="1">
      <alignment horizontal="center" vertical="top" wrapText="1"/>
    </xf>
    <xf numFmtId="0" fontId="13" fillId="0" borderId="0" xfId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3" fillId="0" borderId="0" xfId="1" applyBorder="1" applyAlignment="1">
      <alignment horizontal="center" vertical="center" wrapText="1"/>
    </xf>
    <xf numFmtId="0" fontId="1" fillId="0" borderId="0" xfId="2" applyFont="1" applyAlignment="1">
      <alignment horizontal="left" vertical="center" wrapText="1"/>
    </xf>
    <xf numFmtId="0" fontId="1" fillId="0" borderId="15" xfId="2" applyFont="1" applyBorder="1" applyAlignment="1">
      <alignment horizontal="center" vertical="center" wrapText="1"/>
    </xf>
    <xf numFmtId="0" fontId="1" fillId="0" borderId="16" xfId="2" applyFont="1" applyBorder="1" applyAlignment="1">
      <alignment horizontal="center" vertical="center" wrapText="1"/>
    </xf>
    <xf numFmtId="0" fontId="1" fillId="0" borderId="0" xfId="2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1" fillId="0" borderId="11" xfId="2" applyFont="1" applyBorder="1" applyAlignment="1">
      <alignment horizontal="center" vertical="center" wrapText="1"/>
    </xf>
    <xf numFmtId="0" fontId="1" fillId="0" borderId="9" xfId="2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2" xfId="2" applyFont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vertical="center" wrapText="1" shrinkToFit="1"/>
    </xf>
    <xf numFmtId="0" fontId="4" fillId="0" borderId="0" xfId="2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9" xfId="2" applyFont="1" applyFill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  <xf numFmtId="0" fontId="4" fillId="0" borderId="19" xfId="2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tabSelected="1" workbookViewId="0">
      <selection activeCell="A6" sqref="A6:K9"/>
    </sheetView>
  </sheetViews>
  <sheetFormatPr defaultColWidth="9.140625" defaultRowHeight="15" x14ac:dyDescent="0.25"/>
  <cols>
    <col min="1" max="1" width="9.140625" style="8"/>
    <col min="2" max="2" width="31.5703125" style="8" customWidth="1"/>
    <col min="3" max="3" width="5.5703125" style="17" customWidth="1"/>
    <col min="4" max="4" width="13.42578125" style="8" customWidth="1"/>
    <col min="5" max="5" width="15.42578125" style="8" customWidth="1"/>
    <col min="6" max="6" width="15.85546875" style="8" customWidth="1"/>
    <col min="7" max="7" width="17.28515625" style="8" customWidth="1"/>
    <col min="8" max="8" width="18.140625" style="8" customWidth="1"/>
    <col min="9" max="9" width="15.42578125" style="8" customWidth="1"/>
    <col min="10" max="10" width="18.28515625" style="8" customWidth="1"/>
    <col min="11" max="11" width="17.85546875" style="8" customWidth="1"/>
    <col min="12" max="12" width="21.140625" style="8" customWidth="1"/>
    <col min="13" max="16384" width="9.140625" style="8"/>
  </cols>
  <sheetData>
    <row r="1" spans="1:15" s="6" customFormat="1" ht="36.75" customHeight="1" x14ac:dyDescent="0.2">
      <c r="A1" s="76" t="s">
        <v>11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5"/>
      <c r="N1" s="5"/>
      <c r="O1" s="5"/>
    </row>
    <row r="3" spans="1:15" ht="15.75" thickBot="1" x14ac:dyDescent="0.3">
      <c r="A3" s="80" t="s">
        <v>0</v>
      </c>
      <c r="B3" s="80" t="s">
        <v>1</v>
      </c>
      <c r="C3" s="73" t="s">
        <v>17</v>
      </c>
      <c r="D3" s="73" t="s">
        <v>9</v>
      </c>
      <c r="E3" s="77" t="s">
        <v>6</v>
      </c>
      <c r="F3" s="78"/>
      <c r="G3" s="79"/>
      <c r="H3" s="80" t="s">
        <v>3</v>
      </c>
      <c r="I3" s="81" t="s">
        <v>4</v>
      </c>
      <c r="J3" s="80" t="s">
        <v>2</v>
      </c>
      <c r="K3" s="73" t="s">
        <v>10</v>
      </c>
      <c r="L3" s="80" t="s">
        <v>7</v>
      </c>
    </row>
    <row r="4" spans="1:15" ht="15.75" thickBot="1" x14ac:dyDescent="0.3">
      <c r="A4" s="80"/>
      <c r="B4" s="73"/>
      <c r="C4" s="74"/>
      <c r="D4" s="74"/>
      <c r="E4" s="9" t="s">
        <v>14</v>
      </c>
      <c r="F4" s="10" t="s">
        <v>15</v>
      </c>
      <c r="G4" s="10" t="s">
        <v>16</v>
      </c>
      <c r="H4" s="80"/>
      <c r="I4" s="81"/>
      <c r="J4" s="80"/>
      <c r="K4" s="82"/>
      <c r="L4" s="80"/>
    </row>
    <row r="5" spans="1:15" ht="32.25" customHeight="1" x14ac:dyDescent="0.25">
      <c r="A5" s="52">
        <v>1</v>
      </c>
      <c r="B5" s="39" t="str">
        <f>'ввод данных'!B5</f>
        <v>Бумага офисная А4, 80 г/м2, 500 л., марка С, SVETOCOPY CLASSIC, Россия</v>
      </c>
      <c r="C5" s="40" t="s">
        <v>23</v>
      </c>
      <c r="D5" s="35">
        <f>'ввод данных'!C5</f>
        <v>250</v>
      </c>
      <c r="E5" s="37">
        <f>'ввод данных'!E5</f>
        <v>350</v>
      </c>
      <c r="F5" s="20">
        <f>'ввод данных'!H5</f>
        <v>379</v>
      </c>
      <c r="G5" s="20">
        <f>'ввод данных'!K5</f>
        <v>384</v>
      </c>
      <c r="H5" s="11">
        <f>SUM(E5:G5)/COUNTA(E5:G5)</f>
        <v>371</v>
      </c>
      <c r="I5" s="12">
        <f>SQRT(SUMSQ(E5-H5,F5-H5,G5-H5)/(4-1))</f>
        <v>14.99</v>
      </c>
      <c r="J5" s="12">
        <f>I5/H5*100</f>
        <v>4.04</v>
      </c>
      <c r="K5" s="41">
        <f>H5*D5</f>
        <v>92750</v>
      </c>
      <c r="L5" s="53" t="str">
        <f>IF(J5&lt;=33,"СООТВЕТСТВУЕТ","НЕ СООТВЕТСВУЕТ")</f>
        <v>СООТВЕТСТВУЕТ</v>
      </c>
    </row>
    <row r="6" spans="1:15" x14ac:dyDescent="0.25">
      <c r="A6" s="7"/>
      <c r="B6" s="38" t="s">
        <v>8</v>
      </c>
      <c r="C6" s="36"/>
      <c r="D6" s="42">
        <f>SUM(D5:D5)</f>
        <v>250</v>
      </c>
      <c r="E6" s="13"/>
      <c r="F6" s="11"/>
      <c r="G6" s="11"/>
      <c r="H6" s="11"/>
      <c r="I6" s="14"/>
      <c r="J6" s="15"/>
      <c r="K6" s="41">
        <f>SUM(K5:K5)</f>
        <v>92750</v>
      </c>
      <c r="L6" s="16"/>
    </row>
    <row r="7" spans="1:15" s="19" customFormat="1" x14ac:dyDescent="0.25">
      <c r="A7" s="8"/>
      <c r="B7" s="8"/>
      <c r="C7" s="17"/>
      <c r="D7" s="18"/>
    </row>
    <row r="8" spans="1:15" ht="15" customHeight="1" x14ac:dyDescent="0.25">
      <c r="A8" s="75" t="s">
        <v>20</v>
      </c>
      <c r="B8" s="75"/>
      <c r="C8" s="75"/>
      <c r="D8" s="75"/>
      <c r="E8" s="75"/>
      <c r="F8" s="26">
        <f>K6</f>
        <v>92750</v>
      </c>
      <c r="G8" s="25" t="s">
        <v>21</v>
      </c>
      <c r="H8" s="25"/>
      <c r="I8" s="25"/>
      <c r="J8" s="25"/>
      <c r="K8" s="25"/>
      <c r="L8" s="25"/>
      <c r="M8" s="25"/>
    </row>
    <row r="10" spans="1:15" ht="48" customHeight="1" x14ac:dyDescent="0.25">
      <c r="A10" s="72" t="s">
        <v>5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</row>
  </sheetData>
  <mergeCells count="13">
    <mergeCell ref="A10:M10"/>
    <mergeCell ref="C3:C4"/>
    <mergeCell ref="A8:E8"/>
    <mergeCell ref="A1:L1"/>
    <mergeCell ref="E3:G3"/>
    <mergeCell ref="A3:A4"/>
    <mergeCell ref="B3:B4"/>
    <mergeCell ref="D3:D4"/>
    <mergeCell ref="H3:H4"/>
    <mergeCell ref="I3:I4"/>
    <mergeCell ref="J3:J4"/>
    <mergeCell ref="K3:K4"/>
    <mergeCell ref="L3:L4"/>
  </mergeCells>
  <phoneticPr fontId="3" type="noConversion"/>
  <pageMargins left="0.21" right="0.16" top="0.74803149606299213" bottom="0.74803149606299213" header="0.31496062992125984" footer="0.31496062992125984"/>
  <pageSetup paperSize="9" scale="6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view="pageBreakPreview" zoomScaleNormal="100" zoomScaleSheetLayoutView="100" workbookViewId="0">
      <selection activeCell="H14" sqref="H14"/>
    </sheetView>
  </sheetViews>
  <sheetFormatPr defaultColWidth="9.140625" defaultRowHeight="16.5" customHeight="1" x14ac:dyDescent="0.2"/>
  <cols>
    <col min="1" max="1" width="5.42578125" style="1" customWidth="1"/>
    <col min="2" max="2" width="39" style="1" customWidth="1"/>
    <col min="3" max="3" width="11.140625" style="1" customWidth="1"/>
    <col min="4" max="5" width="11.140625" style="27" customWidth="1"/>
    <col min="6" max="6" width="23.85546875" style="31" customWidth="1"/>
    <col min="7" max="8" width="11.85546875" style="27" customWidth="1"/>
    <col min="9" max="9" width="19" style="32" customWidth="1"/>
    <col min="10" max="10" width="11.85546875" style="33" customWidth="1"/>
    <col min="11" max="11" width="11.85546875" style="24" customWidth="1"/>
    <col min="12" max="12" width="21.28515625" style="23" customWidth="1"/>
    <col min="13" max="16384" width="9.140625" style="1"/>
  </cols>
  <sheetData>
    <row r="1" spans="1:15" s="4" customFormat="1" ht="16.5" customHeight="1" x14ac:dyDescent="0.2">
      <c r="A1" s="85" t="s">
        <v>11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3"/>
      <c r="N1" s="3"/>
      <c r="O1" s="3"/>
    </row>
    <row r="2" spans="1:15" s="27" customFormat="1" ht="16.5" customHeight="1" thickBot="1" x14ac:dyDescent="0.25">
      <c r="F2" s="31"/>
      <c r="I2" s="32"/>
      <c r="J2" s="33"/>
      <c r="K2" s="33"/>
      <c r="L2" s="32"/>
    </row>
    <row r="3" spans="1:15" ht="16.5" customHeight="1" x14ac:dyDescent="0.2">
      <c r="A3" s="86" t="s">
        <v>0</v>
      </c>
      <c r="B3" s="86" t="s">
        <v>1</v>
      </c>
      <c r="C3" s="87" t="s">
        <v>9</v>
      </c>
      <c r="D3" s="89" t="s">
        <v>18</v>
      </c>
      <c r="E3" s="90"/>
      <c r="F3" s="91"/>
      <c r="G3" s="89" t="s">
        <v>15</v>
      </c>
      <c r="H3" s="90"/>
      <c r="I3" s="91"/>
      <c r="J3" s="92" t="s">
        <v>19</v>
      </c>
      <c r="K3" s="93"/>
      <c r="L3" s="94"/>
    </row>
    <row r="4" spans="1:15" ht="36.75" customHeight="1" x14ac:dyDescent="0.2">
      <c r="A4" s="86"/>
      <c r="B4" s="86"/>
      <c r="C4" s="88"/>
      <c r="D4" s="44" t="s">
        <v>12</v>
      </c>
      <c r="E4" s="45" t="s">
        <v>22</v>
      </c>
      <c r="F4" s="46" t="s">
        <v>13</v>
      </c>
      <c r="G4" s="44" t="s">
        <v>12</v>
      </c>
      <c r="H4" s="45" t="s">
        <v>22</v>
      </c>
      <c r="I4" s="46" t="s">
        <v>13</v>
      </c>
      <c r="J4" s="44" t="s">
        <v>12</v>
      </c>
      <c r="K4" s="28" t="s">
        <v>22</v>
      </c>
      <c r="L4" s="21" t="s">
        <v>13</v>
      </c>
    </row>
    <row r="5" spans="1:15" ht="33.950000000000003" customHeight="1" thickBot="1" x14ac:dyDescent="0.25">
      <c r="A5" s="51">
        <v>1</v>
      </c>
      <c r="B5" s="95" t="s">
        <v>25</v>
      </c>
      <c r="C5" s="2">
        <v>250</v>
      </c>
      <c r="D5" s="47">
        <v>350</v>
      </c>
      <c r="E5" s="48">
        <f>D5*1</f>
        <v>350</v>
      </c>
      <c r="F5" s="49" t="s">
        <v>18</v>
      </c>
      <c r="G5" s="50">
        <v>379</v>
      </c>
      <c r="H5" s="48">
        <f>G5*1</f>
        <v>379</v>
      </c>
      <c r="I5" s="49" t="s">
        <v>15</v>
      </c>
      <c r="J5" s="50">
        <v>384</v>
      </c>
      <c r="K5" s="29">
        <f>J5*1</f>
        <v>384</v>
      </c>
      <c r="L5" s="22" t="s">
        <v>19</v>
      </c>
    </row>
    <row r="6" spans="1:15" ht="16.5" customHeight="1" thickBot="1" x14ac:dyDescent="0.25">
      <c r="A6" s="34"/>
      <c r="B6" s="56"/>
      <c r="C6" s="57">
        <f>SUM(C5:C5)</f>
        <v>250</v>
      </c>
      <c r="D6" s="58"/>
      <c r="E6" s="59"/>
      <c r="F6" s="60"/>
      <c r="G6" s="61"/>
      <c r="H6" s="62"/>
      <c r="I6" s="60"/>
      <c r="J6" s="61"/>
      <c r="K6" s="63"/>
      <c r="L6" s="64"/>
    </row>
    <row r="7" spans="1:15" ht="104.65" customHeight="1" thickBot="1" x14ac:dyDescent="0.25">
      <c r="A7" s="55"/>
      <c r="B7" s="65" t="s">
        <v>24</v>
      </c>
      <c r="C7" s="66"/>
      <c r="D7" s="67"/>
      <c r="E7" s="54"/>
      <c r="F7" s="68"/>
      <c r="G7" s="69"/>
      <c r="H7" s="69"/>
      <c r="I7" s="68"/>
      <c r="J7" s="69"/>
      <c r="K7" s="70"/>
      <c r="L7" s="71"/>
    </row>
    <row r="8" spans="1:15" s="27" customFormat="1" ht="16.5" customHeight="1" x14ac:dyDescent="0.2">
      <c r="C8" s="30"/>
      <c r="D8" s="30"/>
      <c r="E8" s="30"/>
      <c r="F8" s="31"/>
      <c r="I8" s="32"/>
      <c r="J8" s="33"/>
      <c r="K8" s="33"/>
      <c r="L8" s="32"/>
    </row>
    <row r="9" spans="1:15" s="27" customFormat="1" ht="16.5" customHeight="1" x14ac:dyDescent="0.2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</row>
    <row r="10" spans="1:15" s="27" customFormat="1" ht="10.5" customHeight="1" x14ac:dyDescent="0.2">
      <c r="F10" s="31"/>
      <c r="I10" s="32"/>
      <c r="J10" s="33"/>
      <c r="K10" s="33"/>
      <c r="L10" s="32"/>
    </row>
    <row r="11" spans="1:15" s="27" customFormat="1" ht="31.5" customHeight="1" x14ac:dyDescent="0.2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</row>
    <row r="12" spans="1:15" s="27" customFormat="1" ht="16.5" customHeight="1" x14ac:dyDescent="0.2">
      <c r="F12" s="43">
        <f>расчет!F8</f>
        <v>92750</v>
      </c>
      <c r="I12" s="32"/>
      <c r="J12" s="33"/>
      <c r="K12" s="33"/>
      <c r="L12" s="32"/>
    </row>
    <row r="13" spans="1:15" s="27" customFormat="1" ht="16.5" customHeight="1" x14ac:dyDescent="0.2">
      <c r="F13" s="31"/>
      <c r="I13" s="32"/>
      <c r="J13" s="33"/>
      <c r="K13" s="33"/>
      <c r="L13" s="32"/>
    </row>
    <row r="14" spans="1:15" s="27" customFormat="1" ht="16.5" customHeight="1" x14ac:dyDescent="0.2">
      <c r="F14" s="31"/>
      <c r="I14" s="32"/>
      <c r="J14" s="33"/>
      <c r="K14" s="33"/>
      <c r="L14" s="32"/>
    </row>
    <row r="15" spans="1:15" s="27" customFormat="1" ht="16.5" customHeight="1" x14ac:dyDescent="0.2">
      <c r="F15" s="31"/>
      <c r="I15" s="32"/>
      <c r="J15" s="33"/>
      <c r="K15" s="33"/>
      <c r="L15" s="32"/>
    </row>
    <row r="16" spans="1:15" s="27" customFormat="1" ht="16.5" customHeight="1" x14ac:dyDescent="0.2">
      <c r="F16" s="31"/>
      <c r="I16" s="32"/>
      <c r="J16" s="33"/>
      <c r="K16" s="33"/>
      <c r="L16" s="32"/>
    </row>
    <row r="17" spans="6:12" s="27" customFormat="1" ht="16.5" customHeight="1" x14ac:dyDescent="0.2">
      <c r="F17" s="31"/>
      <c r="I17" s="32"/>
      <c r="J17" s="33"/>
      <c r="K17" s="33"/>
      <c r="L17" s="32"/>
    </row>
    <row r="18" spans="6:12" s="27" customFormat="1" ht="16.5" customHeight="1" x14ac:dyDescent="0.2">
      <c r="F18" s="31"/>
      <c r="I18" s="32"/>
      <c r="J18" s="33"/>
      <c r="K18" s="33"/>
      <c r="L18" s="32"/>
    </row>
    <row r="19" spans="6:12" s="27" customFormat="1" ht="16.5" customHeight="1" x14ac:dyDescent="0.2">
      <c r="F19" s="31"/>
      <c r="I19" s="32"/>
      <c r="J19" s="33"/>
      <c r="K19" s="33"/>
      <c r="L19" s="32"/>
    </row>
    <row r="20" spans="6:12" s="27" customFormat="1" ht="16.5" customHeight="1" x14ac:dyDescent="0.2">
      <c r="F20" s="31"/>
      <c r="I20" s="32"/>
      <c r="J20" s="33"/>
      <c r="K20" s="33"/>
      <c r="L20" s="32"/>
    </row>
    <row r="21" spans="6:12" s="27" customFormat="1" ht="16.5" customHeight="1" x14ac:dyDescent="0.2">
      <c r="F21" s="31"/>
      <c r="I21" s="32"/>
      <c r="J21" s="33"/>
      <c r="K21" s="33"/>
      <c r="L21" s="32"/>
    </row>
    <row r="22" spans="6:12" s="27" customFormat="1" ht="16.5" customHeight="1" x14ac:dyDescent="0.2">
      <c r="F22" s="31"/>
      <c r="I22" s="32"/>
      <c r="J22" s="33"/>
      <c r="K22" s="33"/>
      <c r="L22" s="32"/>
    </row>
    <row r="23" spans="6:12" s="27" customFormat="1" ht="16.5" customHeight="1" x14ac:dyDescent="0.2">
      <c r="F23" s="31"/>
      <c r="I23" s="32"/>
      <c r="J23" s="33"/>
      <c r="K23" s="33"/>
      <c r="L23" s="32"/>
    </row>
    <row r="24" spans="6:12" s="27" customFormat="1" ht="16.5" customHeight="1" x14ac:dyDescent="0.2">
      <c r="F24" s="31"/>
      <c r="I24" s="32"/>
      <c r="J24" s="33"/>
      <c r="K24" s="33"/>
      <c r="L24" s="32"/>
    </row>
    <row r="25" spans="6:12" s="27" customFormat="1" ht="16.5" customHeight="1" x14ac:dyDescent="0.2">
      <c r="F25" s="31"/>
      <c r="I25" s="32"/>
      <c r="J25" s="33"/>
      <c r="K25" s="33"/>
      <c r="L25" s="32"/>
    </row>
    <row r="26" spans="6:12" s="27" customFormat="1" ht="16.5" customHeight="1" x14ac:dyDescent="0.2">
      <c r="F26" s="31"/>
      <c r="I26" s="32"/>
      <c r="J26" s="33"/>
      <c r="K26" s="33"/>
      <c r="L26" s="32"/>
    </row>
    <row r="27" spans="6:12" s="27" customFormat="1" ht="16.5" customHeight="1" x14ac:dyDescent="0.2">
      <c r="F27" s="31"/>
      <c r="I27" s="32"/>
      <c r="J27" s="33"/>
      <c r="K27" s="33"/>
      <c r="L27" s="32"/>
    </row>
    <row r="28" spans="6:12" s="27" customFormat="1" ht="16.5" customHeight="1" x14ac:dyDescent="0.2">
      <c r="F28" s="31"/>
      <c r="I28" s="32"/>
      <c r="J28" s="33"/>
      <c r="K28" s="33"/>
      <c r="L28" s="32"/>
    </row>
    <row r="29" spans="6:12" s="27" customFormat="1" ht="16.5" customHeight="1" x14ac:dyDescent="0.2">
      <c r="F29" s="31"/>
      <c r="I29" s="32"/>
      <c r="J29" s="33"/>
      <c r="K29" s="33"/>
      <c r="L29" s="32"/>
    </row>
    <row r="30" spans="6:12" s="27" customFormat="1" ht="16.5" customHeight="1" x14ac:dyDescent="0.2">
      <c r="F30" s="31"/>
      <c r="I30" s="32"/>
      <c r="J30" s="33"/>
      <c r="K30" s="33"/>
      <c r="L30" s="32"/>
    </row>
    <row r="31" spans="6:12" s="27" customFormat="1" ht="16.5" customHeight="1" x14ac:dyDescent="0.2">
      <c r="F31" s="31"/>
      <c r="I31" s="32"/>
      <c r="J31" s="33"/>
      <c r="K31" s="33"/>
      <c r="L31" s="32"/>
    </row>
    <row r="32" spans="6:12" s="27" customFormat="1" ht="16.5" customHeight="1" x14ac:dyDescent="0.2">
      <c r="F32" s="31"/>
      <c r="I32" s="32"/>
      <c r="J32" s="33"/>
      <c r="K32" s="33"/>
      <c r="L32" s="32"/>
    </row>
    <row r="33" spans="6:12" s="27" customFormat="1" ht="16.5" customHeight="1" x14ac:dyDescent="0.2">
      <c r="F33" s="31"/>
      <c r="I33" s="32"/>
      <c r="J33" s="33"/>
      <c r="K33" s="33"/>
      <c r="L33" s="32"/>
    </row>
    <row r="34" spans="6:12" s="27" customFormat="1" ht="16.5" customHeight="1" x14ac:dyDescent="0.2">
      <c r="F34" s="31"/>
      <c r="I34" s="32"/>
      <c r="J34" s="33"/>
      <c r="K34" s="33"/>
      <c r="L34" s="32"/>
    </row>
    <row r="35" spans="6:12" s="27" customFormat="1" ht="16.5" customHeight="1" x14ac:dyDescent="0.2">
      <c r="F35" s="31"/>
      <c r="I35" s="32"/>
      <c r="J35" s="33"/>
      <c r="K35" s="33"/>
      <c r="L35" s="32"/>
    </row>
    <row r="36" spans="6:12" s="27" customFormat="1" ht="16.5" customHeight="1" x14ac:dyDescent="0.2">
      <c r="F36" s="31"/>
      <c r="I36" s="32"/>
      <c r="J36" s="33"/>
      <c r="K36" s="33"/>
      <c r="L36" s="32"/>
    </row>
    <row r="37" spans="6:12" s="27" customFormat="1" ht="16.5" customHeight="1" x14ac:dyDescent="0.2">
      <c r="F37" s="31"/>
      <c r="I37" s="32"/>
      <c r="J37" s="33"/>
      <c r="K37" s="33"/>
      <c r="L37" s="32"/>
    </row>
    <row r="38" spans="6:12" s="27" customFormat="1" ht="16.5" customHeight="1" x14ac:dyDescent="0.2">
      <c r="F38" s="31"/>
      <c r="I38" s="32"/>
      <c r="J38" s="33"/>
      <c r="K38" s="33"/>
      <c r="L38" s="32"/>
    </row>
    <row r="39" spans="6:12" s="27" customFormat="1" ht="16.5" customHeight="1" x14ac:dyDescent="0.2">
      <c r="F39" s="31"/>
      <c r="I39" s="32"/>
      <c r="J39" s="33"/>
      <c r="K39" s="33"/>
      <c r="L39" s="32"/>
    </row>
    <row r="40" spans="6:12" s="27" customFormat="1" ht="16.5" customHeight="1" x14ac:dyDescent="0.2">
      <c r="F40" s="31"/>
      <c r="I40" s="32"/>
      <c r="J40" s="33"/>
      <c r="K40" s="33"/>
      <c r="L40" s="32"/>
    </row>
    <row r="41" spans="6:12" s="27" customFormat="1" ht="16.5" customHeight="1" x14ac:dyDescent="0.2">
      <c r="F41" s="31"/>
      <c r="I41" s="32"/>
      <c r="J41" s="33"/>
      <c r="K41" s="33"/>
      <c r="L41" s="32"/>
    </row>
    <row r="42" spans="6:12" s="27" customFormat="1" ht="16.5" customHeight="1" x14ac:dyDescent="0.2">
      <c r="F42" s="31"/>
      <c r="I42" s="32"/>
      <c r="J42" s="33"/>
      <c r="K42" s="33"/>
      <c r="L42" s="32"/>
    </row>
    <row r="43" spans="6:12" s="27" customFormat="1" ht="16.5" customHeight="1" x14ac:dyDescent="0.2">
      <c r="F43" s="31"/>
      <c r="I43" s="32"/>
      <c r="J43" s="33"/>
      <c r="K43" s="33"/>
      <c r="L43" s="32"/>
    </row>
    <row r="44" spans="6:12" s="27" customFormat="1" ht="16.5" customHeight="1" x14ac:dyDescent="0.2">
      <c r="F44" s="31"/>
      <c r="I44" s="32"/>
      <c r="J44" s="33"/>
      <c r="K44" s="33"/>
      <c r="L44" s="32"/>
    </row>
    <row r="45" spans="6:12" s="27" customFormat="1" ht="16.5" customHeight="1" x14ac:dyDescent="0.2">
      <c r="F45" s="31"/>
      <c r="I45" s="32"/>
      <c r="J45" s="33"/>
      <c r="K45" s="33"/>
      <c r="L45" s="32"/>
    </row>
    <row r="46" spans="6:12" s="27" customFormat="1" ht="16.5" customHeight="1" x14ac:dyDescent="0.2">
      <c r="F46" s="31"/>
      <c r="I46" s="32"/>
      <c r="J46" s="33"/>
      <c r="K46" s="33"/>
      <c r="L46" s="32"/>
    </row>
    <row r="47" spans="6:12" s="27" customFormat="1" ht="16.5" customHeight="1" x14ac:dyDescent="0.2">
      <c r="F47" s="31"/>
      <c r="I47" s="32"/>
      <c r="J47" s="33"/>
      <c r="K47" s="33"/>
      <c r="L47" s="32"/>
    </row>
    <row r="48" spans="6:12" s="27" customFormat="1" ht="16.5" customHeight="1" x14ac:dyDescent="0.2">
      <c r="F48" s="31"/>
      <c r="I48" s="32"/>
      <c r="J48" s="33"/>
      <c r="K48" s="33"/>
      <c r="L48" s="32"/>
    </row>
    <row r="49" spans="6:12" s="27" customFormat="1" ht="16.5" customHeight="1" x14ac:dyDescent="0.2">
      <c r="F49" s="31"/>
      <c r="I49" s="32"/>
      <c r="J49" s="33"/>
      <c r="K49" s="33"/>
      <c r="L49" s="32"/>
    </row>
    <row r="50" spans="6:12" s="27" customFormat="1" ht="16.5" customHeight="1" x14ac:dyDescent="0.2">
      <c r="F50" s="31"/>
      <c r="I50" s="32"/>
      <c r="J50" s="33"/>
      <c r="K50" s="33"/>
      <c r="L50" s="32"/>
    </row>
    <row r="51" spans="6:12" s="27" customFormat="1" ht="16.5" customHeight="1" x14ac:dyDescent="0.2">
      <c r="F51" s="31"/>
      <c r="I51" s="32"/>
      <c r="J51" s="33"/>
      <c r="K51" s="33"/>
      <c r="L51" s="32"/>
    </row>
    <row r="52" spans="6:12" s="27" customFormat="1" ht="16.5" customHeight="1" x14ac:dyDescent="0.2">
      <c r="F52" s="31"/>
      <c r="I52" s="32"/>
      <c r="J52" s="33"/>
      <c r="K52" s="33"/>
      <c r="L52" s="32"/>
    </row>
    <row r="53" spans="6:12" s="27" customFormat="1" ht="16.5" customHeight="1" x14ac:dyDescent="0.2">
      <c r="F53" s="31"/>
      <c r="I53" s="32"/>
      <c r="J53" s="33"/>
      <c r="K53" s="33"/>
      <c r="L53" s="32"/>
    </row>
    <row r="54" spans="6:12" s="27" customFormat="1" ht="16.5" customHeight="1" x14ac:dyDescent="0.2">
      <c r="F54" s="31"/>
      <c r="I54" s="32"/>
      <c r="J54" s="33"/>
      <c r="K54" s="33"/>
      <c r="L54" s="32"/>
    </row>
    <row r="55" spans="6:12" s="27" customFormat="1" ht="16.5" customHeight="1" x14ac:dyDescent="0.2">
      <c r="F55" s="31"/>
      <c r="I55" s="32"/>
      <c r="J55" s="33"/>
      <c r="K55" s="33"/>
      <c r="L55" s="32"/>
    </row>
    <row r="56" spans="6:12" s="27" customFormat="1" ht="16.5" customHeight="1" x14ac:dyDescent="0.2">
      <c r="F56" s="31"/>
      <c r="I56" s="32"/>
      <c r="J56" s="33"/>
      <c r="K56" s="33"/>
      <c r="L56" s="32"/>
    </row>
    <row r="57" spans="6:12" s="27" customFormat="1" ht="16.5" customHeight="1" x14ac:dyDescent="0.2">
      <c r="F57" s="31"/>
      <c r="I57" s="32"/>
      <c r="J57" s="33"/>
      <c r="K57" s="33"/>
      <c r="L57" s="32"/>
    </row>
    <row r="58" spans="6:12" s="27" customFormat="1" ht="16.5" customHeight="1" x14ac:dyDescent="0.2">
      <c r="F58" s="31"/>
      <c r="I58" s="32"/>
      <c r="J58" s="33"/>
      <c r="K58" s="33"/>
      <c r="L58" s="32"/>
    </row>
    <row r="59" spans="6:12" s="27" customFormat="1" ht="16.5" customHeight="1" x14ac:dyDescent="0.2">
      <c r="F59" s="31"/>
      <c r="I59" s="32"/>
      <c r="J59" s="33"/>
      <c r="K59" s="33"/>
      <c r="L59" s="32"/>
    </row>
    <row r="60" spans="6:12" s="27" customFormat="1" ht="16.5" customHeight="1" x14ac:dyDescent="0.2">
      <c r="F60" s="31"/>
      <c r="I60" s="32"/>
      <c r="J60" s="33"/>
      <c r="K60" s="33"/>
      <c r="L60" s="32"/>
    </row>
    <row r="61" spans="6:12" s="27" customFormat="1" ht="16.5" customHeight="1" x14ac:dyDescent="0.2">
      <c r="F61" s="31"/>
      <c r="I61" s="32"/>
      <c r="J61" s="33"/>
      <c r="K61" s="33"/>
      <c r="L61" s="32"/>
    </row>
    <row r="62" spans="6:12" s="27" customFormat="1" ht="16.5" customHeight="1" x14ac:dyDescent="0.2">
      <c r="F62" s="31"/>
      <c r="I62" s="32"/>
      <c r="J62" s="33"/>
      <c r="K62" s="33"/>
      <c r="L62" s="32"/>
    </row>
    <row r="63" spans="6:12" s="27" customFormat="1" ht="16.5" customHeight="1" x14ac:dyDescent="0.2">
      <c r="F63" s="31"/>
      <c r="I63" s="32"/>
      <c r="J63" s="33"/>
      <c r="K63" s="33"/>
      <c r="L63" s="32"/>
    </row>
    <row r="64" spans="6:12" s="27" customFormat="1" ht="16.5" customHeight="1" x14ac:dyDescent="0.2">
      <c r="F64" s="31"/>
      <c r="I64" s="32"/>
      <c r="J64" s="33"/>
      <c r="K64" s="33"/>
      <c r="L64" s="32"/>
    </row>
    <row r="65" spans="6:12" s="27" customFormat="1" ht="16.5" customHeight="1" x14ac:dyDescent="0.2">
      <c r="F65" s="31"/>
      <c r="I65" s="32"/>
      <c r="J65" s="33"/>
      <c r="K65" s="33"/>
      <c r="L65" s="32"/>
    </row>
    <row r="66" spans="6:12" s="27" customFormat="1" ht="16.5" customHeight="1" x14ac:dyDescent="0.2">
      <c r="F66" s="31"/>
      <c r="I66" s="32"/>
      <c r="J66" s="33"/>
      <c r="K66" s="33"/>
      <c r="L66" s="32"/>
    </row>
    <row r="67" spans="6:12" s="27" customFormat="1" ht="16.5" customHeight="1" x14ac:dyDescent="0.2">
      <c r="F67" s="31"/>
      <c r="I67" s="32"/>
      <c r="J67" s="33"/>
      <c r="K67" s="33"/>
      <c r="L67" s="32"/>
    </row>
    <row r="68" spans="6:12" s="27" customFormat="1" ht="16.5" customHeight="1" x14ac:dyDescent="0.2">
      <c r="F68" s="31"/>
      <c r="I68" s="32"/>
      <c r="J68" s="33"/>
      <c r="K68" s="33"/>
      <c r="L68" s="32"/>
    </row>
    <row r="69" spans="6:12" s="27" customFormat="1" ht="16.5" customHeight="1" x14ac:dyDescent="0.2">
      <c r="F69" s="31"/>
      <c r="I69" s="32"/>
      <c r="J69" s="33"/>
      <c r="K69" s="33"/>
      <c r="L69" s="32"/>
    </row>
    <row r="70" spans="6:12" s="27" customFormat="1" ht="16.5" customHeight="1" x14ac:dyDescent="0.2">
      <c r="F70" s="31"/>
      <c r="I70" s="32"/>
      <c r="J70" s="33"/>
      <c r="K70" s="33"/>
      <c r="L70" s="32"/>
    </row>
    <row r="71" spans="6:12" s="27" customFormat="1" ht="16.5" customHeight="1" x14ac:dyDescent="0.2">
      <c r="F71" s="31"/>
      <c r="I71" s="32"/>
      <c r="J71" s="33"/>
      <c r="K71" s="33"/>
      <c r="L71" s="32"/>
    </row>
    <row r="72" spans="6:12" s="27" customFormat="1" ht="16.5" customHeight="1" x14ac:dyDescent="0.2">
      <c r="F72" s="31"/>
      <c r="I72" s="32"/>
      <c r="J72" s="33"/>
      <c r="K72" s="33"/>
      <c r="L72" s="32"/>
    </row>
    <row r="73" spans="6:12" s="27" customFormat="1" ht="16.5" customHeight="1" x14ac:dyDescent="0.2">
      <c r="F73" s="31"/>
      <c r="I73" s="32"/>
      <c r="J73" s="33"/>
      <c r="K73" s="33"/>
      <c r="L73" s="32"/>
    </row>
    <row r="74" spans="6:12" s="27" customFormat="1" ht="16.5" customHeight="1" x14ac:dyDescent="0.2">
      <c r="F74" s="31"/>
      <c r="I74" s="32"/>
      <c r="J74" s="33"/>
      <c r="K74" s="33"/>
      <c r="L74" s="32"/>
    </row>
    <row r="75" spans="6:12" s="27" customFormat="1" ht="16.5" customHeight="1" x14ac:dyDescent="0.2">
      <c r="F75" s="31"/>
      <c r="I75" s="32"/>
      <c r="J75" s="33"/>
      <c r="K75" s="33"/>
      <c r="L75" s="32"/>
    </row>
    <row r="76" spans="6:12" s="27" customFormat="1" ht="16.5" customHeight="1" x14ac:dyDescent="0.2">
      <c r="F76" s="31"/>
      <c r="I76" s="32"/>
      <c r="J76" s="33"/>
      <c r="K76" s="33"/>
      <c r="L76" s="32"/>
    </row>
    <row r="77" spans="6:12" s="27" customFormat="1" ht="16.5" customHeight="1" x14ac:dyDescent="0.2">
      <c r="F77" s="31"/>
      <c r="I77" s="32"/>
      <c r="J77" s="33"/>
      <c r="K77" s="33"/>
      <c r="L77" s="32"/>
    </row>
    <row r="78" spans="6:12" s="27" customFormat="1" ht="16.5" customHeight="1" x14ac:dyDescent="0.2">
      <c r="F78" s="31"/>
      <c r="I78" s="32"/>
      <c r="J78" s="33"/>
      <c r="K78" s="33"/>
      <c r="L78" s="32"/>
    </row>
    <row r="79" spans="6:12" s="27" customFormat="1" ht="16.5" customHeight="1" x14ac:dyDescent="0.2">
      <c r="F79" s="31"/>
      <c r="I79" s="32"/>
      <c r="J79" s="33"/>
      <c r="K79" s="33"/>
      <c r="L79" s="32"/>
    </row>
    <row r="80" spans="6:12" s="27" customFormat="1" ht="16.5" customHeight="1" x14ac:dyDescent="0.2">
      <c r="F80" s="31"/>
      <c r="I80" s="32"/>
      <c r="J80" s="33"/>
      <c r="K80" s="33"/>
      <c r="L80" s="32"/>
    </row>
    <row r="81" spans="6:12" s="27" customFormat="1" ht="16.5" customHeight="1" x14ac:dyDescent="0.2">
      <c r="F81" s="31"/>
      <c r="I81" s="32"/>
      <c r="J81" s="33"/>
      <c r="K81" s="33"/>
      <c r="L81" s="32"/>
    </row>
  </sheetData>
  <mergeCells count="9">
    <mergeCell ref="A9:M9"/>
    <mergeCell ref="A11:M11"/>
    <mergeCell ref="A1:L1"/>
    <mergeCell ref="A3:A4"/>
    <mergeCell ref="B3:B4"/>
    <mergeCell ref="C3:C4"/>
    <mergeCell ref="D3:F3"/>
    <mergeCell ref="G3:I3"/>
    <mergeCell ref="J3:L3"/>
  </mergeCells>
  <phoneticPr fontId="3" type="noConversion"/>
  <pageMargins left="0.7" right="0.7" top="0.75" bottom="0.75" header="0.3" footer="0.3"/>
  <pageSetup paperSize="9" scale="69" orientation="landscape" horizontalDpi="0" verticalDpi="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</vt:lpstr>
      <vt:lpstr>ввод данных</vt:lpstr>
      <vt:lpstr>'ввод данных'!Область_печати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GalD</dc:creator>
  <cp:lastModifiedBy>Admin</cp:lastModifiedBy>
  <cp:lastPrinted>2025-05-22T10:11:25Z</cp:lastPrinted>
  <dcterms:created xsi:type="dcterms:W3CDTF">2014-02-17T23:53:55Z</dcterms:created>
  <dcterms:modified xsi:type="dcterms:W3CDTF">2026-09-02T03:09:48Z</dcterms:modified>
</cp:coreProperties>
</file>