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4" i="1"/>
  <c r="J11"/>
  <c r="J8"/>
  <c r="J9"/>
  <c r="J10"/>
  <c r="J12"/>
  <c r="J13"/>
  <c r="J7"/>
  <c r="I10"/>
  <c r="I8"/>
  <c r="I9"/>
  <c r="I11"/>
  <c r="I12"/>
  <c r="I13"/>
  <c r="I7"/>
</calcChain>
</file>

<file path=xl/sharedStrings.xml><?xml version="1.0" encoding="utf-8"?>
<sst xmlns="http://schemas.openxmlformats.org/spreadsheetml/2006/main" count="40" uniqueCount="27">
  <si>
    <t>№ п/п</t>
  </si>
  <si>
    <t>Наименование ЕНС каждой единицы товара / наименование каждой единицы, работы, услуги</t>
  </si>
  <si>
    <t>Ед.изм. ЕНС товара / ед. изм. работы, услуги</t>
  </si>
  <si>
    <t>Кол-во в ед.изм.</t>
  </si>
  <si>
    <t>Ставка НДС, %</t>
  </si>
  <si>
    <t>Информация о рыночных ценах за ед. изм., руб. с НДС</t>
  </si>
  <si>
    <t>Средняя арифметичес-кая цена за ед.изм.</t>
  </si>
  <si>
    <t>Общая стоимость, руб. с НДС</t>
  </si>
  <si>
    <t>предложение №1/</t>
  </si>
  <si>
    <t>источник № 1/</t>
  </si>
  <si>
    <t>предложение №2 /</t>
  </si>
  <si>
    <t>предложение №3/</t>
  </si>
  <si>
    <t>источник №1/</t>
  </si>
  <si>
    <t>Итого</t>
  </si>
  <si>
    <t>х</t>
  </si>
  <si>
    <t>Ручка гелевая BRAUBERG "EXTRA GT NEEDLE" 0,5мм/0,35мм красная,игольчат.,грип</t>
  </si>
  <si>
    <t>Ручка гелевая BRAUBERG "EXTRA GT NEEDLE" 0,5мм/0,35мм черная,игольчат.,грип</t>
  </si>
  <si>
    <t>Лоток для бумаг вертикальный СТАММ "Актив" черный</t>
  </si>
  <si>
    <t>Лоток для бумаг вертикальный BRAUBERG "Germanium" металл.,черный (250х72х315 мм)</t>
  </si>
  <si>
    <t>Лоток для бумаг горизонтальный BRAUBERG "Office-Expert" сетчатый черный</t>
  </si>
  <si>
    <t>Календарь настольный перекидной 2026г STAFF "РОССИЯ" 160л, блок газетный, 1краска</t>
  </si>
  <si>
    <t>шт</t>
  </si>
  <si>
    <t>КП №160 от 30.06.2026 г.</t>
  </si>
  <si>
    <t>КП №151 от 30.06.2026г</t>
  </si>
  <si>
    <t>№191    от  30.06.2026 г.</t>
  </si>
  <si>
    <t>Планинг 2026г Датированный. 300*130мм 64л STAFF гребень, обложка бумвинил, черный</t>
  </si>
  <si>
    <t>Расчет выполнил:
Специалист по закупкам
Петров В.Д. ______________________
"______" июля 2026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</si>
</sst>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0" fillId="0" borderId="6" xfId="0" applyNumberForma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wrapText="1"/>
    </xf>
    <xf numFmtId="2" fontId="0" fillId="0" borderId="0" xfId="0" applyNumberFormat="1"/>
    <xf numFmtId="4" fontId="4" fillId="0" borderId="6" xfId="0" applyNumberFormat="1" applyFont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4" fontId="0" fillId="0" borderId="0" xfId="0" applyNumberFormat="1"/>
    <xf numFmtId="2" fontId="3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H4" sqref="H4"/>
    </sheetView>
  </sheetViews>
  <sheetFormatPr defaultRowHeight="15"/>
  <cols>
    <col min="2" max="2" width="15.42578125" customWidth="1"/>
    <col min="3" max="3" width="16.7109375" customWidth="1"/>
    <col min="4" max="4" width="14.42578125" customWidth="1"/>
    <col min="5" max="5" width="16.28515625" customWidth="1"/>
    <col min="6" max="6" width="23.42578125" style="8" customWidth="1"/>
    <col min="7" max="7" width="17.140625" style="8" customWidth="1"/>
    <col min="8" max="8" width="24.28515625" style="8" customWidth="1"/>
    <col min="9" max="9" width="24.140625" customWidth="1"/>
    <col min="10" max="10" width="37" customWidth="1"/>
  </cols>
  <sheetData>
    <row r="1" spans="1:10" ht="25.5" customHeight="1" thickBo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6" t="s">
        <v>5</v>
      </c>
      <c r="G1" s="27"/>
      <c r="H1" s="28"/>
      <c r="I1" s="23" t="s">
        <v>6</v>
      </c>
      <c r="J1" s="23" t="s">
        <v>7</v>
      </c>
    </row>
    <row r="2" spans="1:10">
      <c r="A2" s="24"/>
      <c r="B2" s="24"/>
      <c r="C2" s="24"/>
      <c r="D2" s="24"/>
      <c r="E2" s="24"/>
      <c r="F2" s="4" t="s">
        <v>8</v>
      </c>
      <c r="G2" s="4" t="s">
        <v>10</v>
      </c>
      <c r="H2" s="4" t="s">
        <v>11</v>
      </c>
      <c r="I2" s="24"/>
      <c r="J2" s="24"/>
    </row>
    <row r="3" spans="1:10">
      <c r="A3" s="24"/>
      <c r="B3" s="24"/>
      <c r="C3" s="24"/>
      <c r="D3" s="24"/>
      <c r="E3" s="24"/>
      <c r="F3" s="4" t="s">
        <v>9</v>
      </c>
      <c r="G3" s="4" t="s">
        <v>9</v>
      </c>
      <c r="H3" s="4" t="s">
        <v>12</v>
      </c>
      <c r="I3" s="24"/>
      <c r="J3" s="24"/>
    </row>
    <row r="4" spans="1:10">
      <c r="A4" s="24"/>
      <c r="B4" s="24"/>
      <c r="C4" s="24"/>
      <c r="D4" s="24"/>
      <c r="E4" s="24"/>
      <c r="F4" s="10"/>
      <c r="G4" s="10"/>
      <c r="H4" s="18"/>
      <c r="I4" s="24"/>
      <c r="J4" s="24"/>
    </row>
    <row r="5" spans="1:10" ht="25.5">
      <c r="A5" s="24"/>
      <c r="B5" s="24"/>
      <c r="C5" s="24"/>
      <c r="D5" s="24"/>
      <c r="E5" s="24"/>
      <c r="F5" s="10" t="s">
        <v>22</v>
      </c>
      <c r="G5" s="10" t="s">
        <v>23</v>
      </c>
      <c r="H5" s="10" t="s">
        <v>24</v>
      </c>
      <c r="I5" s="24"/>
      <c r="J5" s="24"/>
    </row>
    <row r="6" spans="1:10" ht="15.75" thickBot="1">
      <c r="A6" s="25"/>
      <c r="B6" s="25"/>
      <c r="C6" s="25"/>
      <c r="D6" s="25"/>
      <c r="E6" s="25"/>
      <c r="F6" s="5"/>
      <c r="G6" s="5"/>
      <c r="H6" s="6"/>
      <c r="I6" s="25"/>
      <c r="J6" s="25"/>
    </row>
    <row r="7" spans="1:10" ht="68.25" thickBot="1">
      <c r="A7" s="13">
        <v>1</v>
      </c>
      <c r="B7" s="14" t="s">
        <v>15</v>
      </c>
      <c r="C7" s="1" t="s">
        <v>21</v>
      </c>
      <c r="D7" s="16">
        <v>3</v>
      </c>
      <c r="E7" s="12"/>
      <c r="F7" s="16">
        <v>29.1</v>
      </c>
      <c r="G7" s="16">
        <v>27.4</v>
      </c>
      <c r="H7" s="16">
        <v>38.9</v>
      </c>
      <c r="I7" s="11">
        <f>AVERAGE(F7:H7)</f>
        <v>31.8</v>
      </c>
      <c r="J7" s="20">
        <f>I7*D7</f>
        <v>95.4</v>
      </c>
    </row>
    <row r="8" spans="1:10" ht="68.25" thickBot="1">
      <c r="A8" s="13">
        <v>2</v>
      </c>
      <c r="B8" s="15" t="s">
        <v>16</v>
      </c>
      <c r="C8" s="1" t="s">
        <v>21</v>
      </c>
      <c r="D8" s="17">
        <v>7</v>
      </c>
      <c r="E8" s="1"/>
      <c r="F8" s="17">
        <v>29.1</v>
      </c>
      <c r="G8" s="17">
        <v>27.4</v>
      </c>
      <c r="H8" s="17">
        <v>38.9</v>
      </c>
      <c r="I8" s="11">
        <f>AVERAGE(F8:H8)</f>
        <v>31.8</v>
      </c>
      <c r="J8" s="20">
        <f t="shared" ref="J8:J13" si="0">I8*D8</f>
        <v>222.6</v>
      </c>
    </row>
    <row r="9" spans="1:10" ht="45.75" thickBot="1">
      <c r="A9" s="13">
        <v>3</v>
      </c>
      <c r="B9" s="15" t="s">
        <v>17</v>
      </c>
      <c r="C9" s="1" t="s">
        <v>21</v>
      </c>
      <c r="D9" s="17">
        <v>5</v>
      </c>
      <c r="E9" s="1"/>
      <c r="F9" s="17">
        <v>215.5</v>
      </c>
      <c r="G9" s="17">
        <v>328.2</v>
      </c>
      <c r="H9" s="17">
        <v>240</v>
      </c>
      <c r="I9" s="11">
        <f t="shared" ref="I9:I13" si="1">AVERAGE(F9:H9)</f>
        <v>261.23333333333335</v>
      </c>
      <c r="J9" s="20">
        <f t="shared" si="0"/>
        <v>1306.1666666666667</v>
      </c>
    </row>
    <row r="10" spans="1:10" ht="68.25" thickBot="1">
      <c r="A10" s="13">
        <v>4</v>
      </c>
      <c r="B10" s="15" t="s">
        <v>18</v>
      </c>
      <c r="C10" s="1" t="s">
        <v>21</v>
      </c>
      <c r="D10" s="17">
        <v>7</v>
      </c>
      <c r="E10" s="1"/>
      <c r="F10" s="17">
        <v>880.3</v>
      </c>
      <c r="G10" s="17">
        <v>890</v>
      </c>
      <c r="H10" s="17">
        <v>900</v>
      </c>
      <c r="I10" s="11">
        <f>AVERAGE(F10:H10)</f>
        <v>890.1</v>
      </c>
      <c r="J10" s="20">
        <f t="shared" si="0"/>
        <v>6230.7</v>
      </c>
    </row>
    <row r="11" spans="1:10" ht="57" thickBot="1">
      <c r="A11" s="13">
        <v>5</v>
      </c>
      <c r="B11" s="15" t="s">
        <v>19</v>
      </c>
      <c r="C11" s="1" t="s">
        <v>21</v>
      </c>
      <c r="D11" s="17">
        <v>10</v>
      </c>
      <c r="E11" s="1"/>
      <c r="F11" s="17">
        <v>364.4</v>
      </c>
      <c r="G11" s="17">
        <v>310.8</v>
      </c>
      <c r="H11" s="17">
        <v>370</v>
      </c>
      <c r="I11" s="11">
        <f t="shared" si="1"/>
        <v>348.40000000000003</v>
      </c>
      <c r="J11" s="20">
        <f>I11*D11</f>
        <v>3484.0000000000005</v>
      </c>
    </row>
    <row r="12" spans="1:10" ht="68.25" thickBot="1">
      <c r="A12" s="13">
        <v>6</v>
      </c>
      <c r="B12" s="15" t="s">
        <v>25</v>
      </c>
      <c r="C12" s="1" t="s">
        <v>21</v>
      </c>
      <c r="D12" s="17">
        <v>1</v>
      </c>
      <c r="E12" s="1"/>
      <c r="F12" s="17">
        <v>240.2</v>
      </c>
      <c r="G12" s="17">
        <v>439.4</v>
      </c>
      <c r="H12" s="17">
        <v>251.3</v>
      </c>
      <c r="I12" s="11">
        <f t="shared" si="1"/>
        <v>310.29999999999995</v>
      </c>
      <c r="J12" s="20">
        <f t="shared" si="0"/>
        <v>310.29999999999995</v>
      </c>
    </row>
    <row r="13" spans="1:10" ht="68.25" thickBot="1">
      <c r="A13" s="13">
        <v>7</v>
      </c>
      <c r="B13" s="15" t="s">
        <v>20</v>
      </c>
      <c r="C13" s="1" t="s">
        <v>21</v>
      </c>
      <c r="D13" s="17">
        <v>1</v>
      </c>
      <c r="E13" s="1"/>
      <c r="F13" s="17">
        <v>37.5</v>
      </c>
      <c r="G13" s="17">
        <v>106.7</v>
      </c>
      <c r="H13" s="17">
        <v>89.5</v>
      </c>
      <c r="I13" s="11">
        <f t="shared" si="1"/>
        <v>77.899999999999991</v>
      </c>
      <c r="J13" s="20">
        <f t="shared" si="0"/>
        <v>77.899999999999991</v>
      </c>
    </row>
    <row r="14" spans="1:10" ht="15.75" thickBot="1">
      <c r="A14" s="3"/>
      <c r="B14" s="2" t="s">
        <v>13</v>
      </c>
      <c r="C14" s="2" t="s">
        <v>14</v>
      </c>
      <c r="D14" s="2" t="s">
        <v>14</v>
      </c>
      <c r="E14" s="2" t="s">
        <v>14</v>
      </c>
      <c r="F14" s="7" t="s">
        <v>14</v>
      </c>
      <c r="G14" s="7" t="s">
        <v>14</v>
      </c>
      <c r="H14" s="7" t="s">
        <v>14</v>
      </c>
      <c r="I14" s="2" t="s">
        <v>14</v>
      </c>
      <c r="J14" s="9">
        <f>SUM(J7:J13)</f>
        <v>11727.066666666666</v>
      </c>
    </row>
    <row r="15" spans="1:10">
      <c r="J15" s="19"/>
    </row>
    <row r="17" spans="1:9">
      <c r="A17" s="21" t="s">
        <v>26</v>
      </c>
      <c r="B17" s="22"/>
      <c r="C17" s="22"/>
    </row>
    <row r="18" spans="1:9">
      <c r="A18" s="22"/>
      <c r="B18" s="22"/>
      <c r="C18" s="22"/>
    </row>
    <row r="19" spans="1:9">
      <c r="A19" s="22"/>
      <c r="B19" s="22"/>
      <c r="C19" s="22"/>
    </row>
    <row r="20" spans="1:9">
      <c r="A20" s="22"/>
      <c r="B20" s="22"/>
      <c r="C20" s="22"/>
    </row>
    <row r="21" spans="1:9">
      <c r="A21" s="22"/>
      <c r="B21" s="22"/>
      <c r="C21" s="22"/>
    </row>
    <row r="28" spans="1:9">
      <c r="I28" s="8"/>
    </row>
  </sheetData>
  <mergeCells count="9">
    <mergeCell ref="A17:C21"/>
    <mergeCell ref="I1:I6"/>
    <mergeCell ref="J1:J6"/>
    <mergeCell ref="A1:A6"/>
    <mergeCell ref="B1:B6"/>
    <mergeCell ref="C1:C6"/>
    <mergeCell ref="D1:D6"/>
    <mergeCell ref="E1:E6"/>
    <mergeCell ref="F1:H1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spz</dc:creator>
  <cp:lastModifiedBy>spz</cp:lastModifiedBy>
  <cp:lastPrinted>2026-07-01T09:45:19Z</cp:lastPrinted>
  <dcterms:created xsi:type="dcterms:W3CDTF">2024-11-18T11:29:51Z</dcterms:created>
  <dcterms:modified xsi:type="dcterms:W3CDTF">2026-07-02T05:16:27Z</dcterms:modified>
</cp:coreProperties>
</file>