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70" tabRatio="500"/>
  </bookViews>
  <sheets>
    <sheet name="НМЦК средняя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<sst xmlns="http://schemas.openxmlformats.org/spreadsheetml/2006/main" count="25" uniqueCount="25">
  <si>
    <t xml:space="preserve">Приложение №2 </t>
  </si>
  <si>
    <t>Обоснования начальной (максимальной) цены контракта</t>
  </si>
  <si>
    <t>Основные характеристики объекта закупки</t>
  </si>
  <si>
    <t>В соответствии с требованиями, указанными в Приложении №1. к заявке</t>
  </si>
  <si>
    <t>Используемый метод определения НМЦК:</t>
  </si>
  <si>
    <t>Метод сопоставимых _________________</t>
  </si>
  <si>
    <t xml:space="preserve">   Расчет НМЦК</t>
  </si>
  <si>
    <t>№</t>
  </si>
  <si>
    <t>Наименование</t>
  </si>
  <si>
    <t>кол-во</t>
  </si>
  <si>
    <t>Цена  №1 
(Коммерческое приложение № 1)</t>
  </si>
  <si>
    <t>Цена  №2                 (Коммерческое приложение № 1)</t>
  </si>
  <si>
    <t>Цена  №3        (Коммерческое приложение № 1)</t>
  </si>
  <si>
    <t>Сумма цен</t>
  </si>
  <si>
    <t>Средняя цена, руб. за ед.</t>
  </si>
  <si>
    <t>НМЦК</t>
  </si>
  <si>
    <t>Коэффициент вариации цены (V)</t>
  </si>
  <si>
    <t>стаканчик для приема лекарств</t>
  </si>
  <si>
    <t>НЦМК:</t>
  </si>
  <si>
    <t>Дата подготовки обоснования НМЦК: 2026</t>
  </si>
  <si>
    <t>Молвинских Татьяна Витальевна</t>
  </si>
  <si>
    <t>заведующий аптекой-провизор</t>
  </si>
  <si>
    <t>(должность)</t>
  </si>
  <si>
    <t>/</t>
  </si>
  <si>
    <t>(подпись/расшифровка подписи)</t>
  </si>
</sst>
</file>

<file path=xl/styles.xml><?xml version="1.0" encoding="utf-8"?>
<styleSheet xmlns="http://schemas.openxmlformats.org/spreadsheetml/2006/main">
  <numFmts count="4">
    <numFmt numFmtId="176" formatCode="_-&quot;₽&quot;* #,##0.00_-;\-&quot;₽&quot;* #,##0.00_-;_-&quot;₽&quot;* &quot;-&quot;??_-;_-@_-"/>
    <numFmt numFmtId="177" formatCode="_-* #,##0_-;\-&quot;₽&quot;* #,##0_-;_-&quot;₽&quot;* &quot;-&quot;_-;_-@_-"/>
    <numFmt numFmtId="43" formatCode="_-* #,##0.00_-;\-* #,##0.00_-;_-* &quot;-&quot;??_-;_-@_-"/>
    <numFmt numFmtId="41" formatCode="_-* #,##0_-;\-* #,##0_-;_-* &quot;-&quot;_-;_-@_-"/>
  </numFmts>
  <fonts count="33"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name val="Arial"/>
      <charset val="134"/>
    </font>
    <font>
      <b/>
      <u/>
      <sz val="1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b/>
      <sz val="10"/>
      <name val="Arial"/>
      <charset val="204"/>
    </font>
    <font>
      <sz val="10"/>
      <color rgb="FF000000"/>
      <name val="Times New Roman"/>
      <charset val="204"/>
    </font>
    <font>
      <sz val="10.8"/>
      <color rgb="FF000000"/>
      <name val="Times New Roman"/>
      <charset val="204"/>
    </font>
    <font>
      <sz val="10"/>
      <color theme="1"/>
      <name val="Calibri"/>
      <charset val="204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0"/>
      <name val="Arial Cyr"/>
      <charset val="134"/>
    </font>
    <font>
      <b/>
      <sz val="15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/>
    <xf numFmtId="49" fontId="4" fillId="0" borderId="1">
      <alignment horizontal="left" wrapText="1"/>
    </xf>
    <xf numFmtId="0" fontId="13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176" fontId="4" fillId="0" borderId="0" applyBorder="0" applyAlignment="0" applyProtection="0"/>
    <xf numFmtId="0" fontId="17" fillId="31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4" fillId="0" borderId="0" applyBorder="0" applyAlignment="0" applyProtection="0"/>
    <xf numFmtId="0" fontId="13" fillId="14" borderId="0" applyNumberFormat="0" applyBorder="0" applyAlignment="0" applyProtection="0">
      <alignment vertical="center"/>
    </xf>
    <xf numFmtId="0" fontId="4" fillId="0" borderId="0"/>
    <xf numFmtId="0" fontId="13" fillId="25" borderId="0" applyNumberFormat="0" applyBorder="0" applyAlignment="0" applyProtection="0">
      <alignment vertical="center"/>
    </xf>
    <xf numFmtId="43" fontId="4" fillId="0" borderId="0" applyBorder="0" applyAlignment="0" applyProtection="0"/>
    <xf numFmtId="0" fontId="17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77" fontId="4" fillId="0" borderId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4" fillId="0" borderId="0" applyBorder="0" applyAlignment="0" applyProtection="0"/>
    <xf numFmtId="0" fontId="2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6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1" fillId="0" borderId="0"/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27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left" vertical="top" wrapText="1"/>
    </xf>
    <xf numFmtId="0" fontId="3" fillId="0" borderId="1" xfId="27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left" vertical="center" wrapText="1"/>
    </xf>
    <xf numFmtId="0" fontId="4" fillId="0" borderId="1" xfId="27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</xf>
    <xf numFmtId="0" fontId="5" fillId="0" borderId="1" xfId="53" applyFont="1" applyBorder="1" applyAlignment="1" applyProtection="1">
      <alignment horizontal="center" vertical="center" wrapText="1"/>
    </xf>
    <xf numFmtId="0" fontId="6" fillId="0" borderId="1" xfId="53" applyFont="1" applyBorder="1" applyAlignment="1" applyProtection="1">
      <alignment vertical="center" wrapText="1"/>
    </xf>
    <xf numFmtId="0" fontId="6" fillId="0" borderId="1" xfId="53" applyFont="1" applyBorder="1" applyAlignment="1" applyProtection="1">
      <alignment horizontal="center" vertical="center" wrapText="1"/>
    </xf>
    <xf numFmtId="4" fontId="7" fillId="0" borderId="1" xfId="53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top" wrapText="1"/>
    </xf>
    <xf numFmtId="0" fontId="4" fillId="2" borderId="1" xfId="53" applyFont="1" applyFill="1" applyBorder="1" applyAlignment="1" applyProtection="1">
      <alignment horizontal="center" vertical="center" wrapText="1"/>
    </xf>
    <xf numFmtId="4" fontId="1" fillId="2" borderId="1" xfId="53" applyNumberFormat="1" applyFont="1" applyFill="1" applyBorder="1" applyAlignment="1" applyProtection="1">
      <alignment horizontal="center" vertical="center" wrapText="1"/>
    </xf>
    <xf numFmtId="0" fontId="2" fillId="0" borderId="1" xfId="53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wrapText="1"/>
    </xf>
    <xf numFmtId="0" fontId="9" fillId="0" borderId="4" xfId="0" applyFont="1" applyBorder="1" applyAlignment="1" applyProtection="1">
      <alignment horizontal="center" vertical="top" wrapText="1"/>
    </xf>
    <xf numFmtId="0" fontId="10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2" fontId="7" fillId="0" borderId="1" xfId="53" applyNumberFormat="1" applyFont="1" applyBorder="1" applyAlignment="1" applyProtection="1">
      <alignment horizontal="center" vertical="center" wrapText="1"/>
    </xf>
    <xf numFmtId="2" fontId="6" fillId="0" borderId="1" xfId="53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11" fillId="0" borderId="0" xfId="0" applyFont="1" applyAlignment="1" applyProtection="1"/>
    <xf numFmtId="0" fontId="1" fillId="0" borderId="0" xfId="0" applyFont="1" applyBorder="1" applyAlignment="1" applyProtection="1">
      <alignment horizontal="center"/>
    </xf>
    <xf numFmtId="0" fontId="2" fillId="2" borderId="1" xfId="53" applyFont="1" applyFill="1" applyBorder="1" applyAlignment="1" applyProtection="1">
      <alignment horizontal="center" vertical="center" wrapText="1"/>
    </xf>
    <xf numFmtId="2" fontId="6" fillId="2" borderId="1" xfId="53" applyNumberFormat="1" applyFont="1" applyFill="1" applyBorder="1" applyAlignment="1" applyProtection="1">
      <alignment horizontal="center" vertical="center" wrapText="1"/>
    </xf>
    <xf numFmtId="4" fontId="2" fillId="0" borderId="1" xfId="53" applyNumberFormat="1" applyFont="1" applyBorder="1" applyAlignment="1" applyProtection="1">
      <alignment horizontal="center" vertical="center"/>
    </xf>
    <xf numFmtId="4" fontId="4" fillId="0" borderId="0" xfId="53" applyNumberFormat="1" applyFont="1" applyAlignment="1" applyProtection="1">
      <alignment horizontal="center"/>
    </xf>
    <xf numFmtId="4" fontId="0" fillId="0" borderId="0" xfId="0" applyNumberFormat="1" applyAlignment="1" applyProtection="1"/>
  </cellXfs>
  <cellStyles count="57">
    <cellStyle name="Обычный" xfId="0" builtinId="0"/>
    <cellStyle name="Обычный_Бумага 4-кв" xfId="1"/>
    <cellStyle name="Обычный 5" xfId="2"/>
    <cellStyle name="Обычный 4" xfId="3"/>
    <cellStyle name="Обычный 3 2" xfId="4"/>
    <cellStyle name="Обычный 3" xfId="5"/>
    <cellStyle name="xl33" xfId="6"/>
    <cellStyle name="40% — Акцент6" xfId="7" builtinId="51"/>
    <cellStyle name="Акцент4" xfId="8" builtinId="41"/>
    <cellStyle name="20% — Акцент6" xfId="9" builtinId="50"/>
    <cellStyle name="Гиперссылка" xfId="10" builtinId="8"/>
    <cellStyle name="40% — Акцент5" xfId="11" builtinId="47"/>
    <cellStyle name="Акцент3" xfId="12" builtinId="37"/>
    <cellStyle name="20% — Акцент5" xfId="13" builtinId="46"/>
    <cellStyle name="Акцент2" xfId="14" builtinId="33"/>
    <cellStyle name="20% — Акцент4" xfId="15" builtinId="42"/>
    <cellStyle name="Заголовок 2" xfId="16" builtinId="17"/>
    <cellStyle name="60% — Акцент3" xfId="17" builtinId="40"/>
    <cellStyle name="Акцент1" xfId="18" builtinId="29"/>
    <cellStyle name="20% — Акцент3" xfId="19" builtinId="38"/>
    <cellStyle name="Заголовок 1" xfId="20" builtinId="16"/>
    <cellStyle name="Денежный" xfId="21" builtinId="4"/>
    <cellStyle name="60% — Акцент2" xfId="22" builtinId="36"/>
    <cellStyle name="Ввод" xfId="23" builtinId="20"/>
    <cellStyle name="Акцент6" xfId="24" builtinId="49"/>
    <cellStyle name="Процент" xfId="25" builtinId="5"/>
    <cellStyle name="40% — Акцент2" xfId="26" builtinId="35"/>
    <cellStyle name="Стиль 1" xfId="27"/>
    <cellStyle name="20% — Акцент2" xfId="28" builtinId="34"/>
    <cellStyle name="Запятая" xfId="29" builtinId="3"/>
    <cellStyle name="Акцент5" xfId="30" builtinId="45"/>
    <cellStyle name="Нейтральный" xfId="31" builtinId="28"/>
    <cellStyle name="40% — Акцент1" xfId="32" builtinId="31"/>
    <cellStyle name="20% — Акцент1" xfId="33" builtinId="30"/>
    <cellStyle name="Открывавшаяся гиперссылка" xfId="34" builtinId="9"/>
    <cellStyle name="Связанная ячейка" xfId="35" builtinId="24"/>
    <cellStyle name="Проверить ячейку" xfId="36" builtinId="23"/>
    <cellStyle name="60% — Акцент5" xfId="37" builtinId="48"/>
    <cellStyle name="Заголовок 4" xfId="38" builtinId="19"/>
    <cellStyle name="Заголовок 3" xfId="39" builtinId="18"/>
    <cellStyle name="60% — Акцент4" xfId="40" builtinId="44"/>
    <cellStyle name="Плохой" xfId="41" builtinId="27"/>
    <cellStyle name="Вычисление" xfId="42" builtinId="22"/>
    <cellStyle name="60% — Акцент6" xfId="43" builtinId="52"/>
    <cellStyle name="Денежный [0]" xfId="44" builtinId="7"/>
    <cellStyle name="Пояснительный текст" xfId="45" builtinId="53"/>
    <cellStyle name="40% — Акцент3" xfId="46" builtinId="39"/>
    <cellStyle name="Заголовок" xfId="47" builtinId="15"/>
    <cellStyle name="Запятая [0]" xfId="48" builtinId="6"/>
    <cellStyle name="Итого" xfId="49" builtinId="25"/>
    <cellStyle name="Предупреждающий текст" xfId="50" builtinId="11"/>
    <cellStyle name="Примечание" xfId="51" builtinId="10"/>
    <cellStyle name="60% — Акцент1" xfId="52" builtinId="32"/>
    <cellStyle name="Обычный 2" xfId="53"/>
    <cellStyle name="Хороший" xfId="54" builtinId="26"/>
    <cellStyle name="40% — Акцент4" xfId="55" builtinId="43"/>
    <cellStyle name="Вывод" xfId="56" builtinId="2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4" workbookViewId="0">
      <selection activeCell="G18" sqref="G18"/>
    </sheetView>
  </sheetViews>
  <sheetFormatPr defaultColWidth="9" defaultRowHeight="14.25"/>
  <cols>
    <col min="1" max="1" width="4.13333333333333" style="1" customWidth="1"/>
    <col min="2" max="2" width="29.1333333333333" style="1" customWidth="1"/>
    <col min="3" max="3" width="7.75" style="1" customWidth="1"/>
    <col min="4" max="4" width="16.25" style="1" customWidth="1"/>
    <col min="5" max="5" width="16.6166666666667" style="1" customWidth="1"/>
    <col min="6" max="6" width="19.4166666666667" style="1" customWidth="1"/>
    <col min="7" max="7" width="13.15" style="1" customWidth="1"/>
    <col min="8" max="8" width="12.8583333333333" style="1" customWidth="1"/>
    <col min="9" max="9" width="13.5666666666667" style="1" customWidth="1"/>
    <col min="10" max="10" width="14.4166666666667" style="1" customWidth="1"/>
  </cols>
  <sheetData>
    <row r="1" spans="1:10">
      <c r="A1" s="2"/>
      <c r="B1" s="2"/>
      <c r="C1" s="2"/>
      <c r="D1" s="2"/>
      <c r="E1" s="2"/>
      <c r="F1" s="2"/>
      <c r="G1" s="2"/>
      <c r="H1" s="2"/>
      <c r="I1" s="30" t="s">
        <v>0</v>
      </c>
      <c r="J1" s="30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Height="1" spans="1:10">
      <c r="A3" s="4" t="s">
        <v>2</v>
      </c>
      <c r="B3" s="4"/>
      <c r="C3" s="5" t="s">
        <v>3</v>
      </c>
      <c r="D3" s="5"/>
      <c r="E3" s="5"/>
      <c r="F3" s="5"/>
      <c r="G3" s="5"/>
      <c r="H3" s="5"/>
      <c r="I3" s="5"/>
      <c r="J3" s="5"/>
    </row>
    <row r="4" ht="35.25" customHeight="1" spans="1:10">
      <c r="A4" s="6" t="s">
        <v>4</v>
      </c>
      <c r="B4" s="6"/>
      <c r="C4" s="7" t="s">
        <v>5</v>
      </c>
      <c r="D4" s="7"/>
      <c r="E4" s="7"/>
      <c r="F4" s="7"/>
      <c r="G4" s="7"/>
      <c r="H4" s="7"/>
      <c r="I4" s="7"/>
      <c r="J4" s="7"/>
    </row>
    <row r="5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38.25" spans="1:10">
      <c r="A6" s="9" t="s">
        <v>7</v>
      </c>
      <c r="B6" s="9" t="s">
        <v>8</v>
      </c>
      <c r="C6" s="9" t="s">
        <v>9</v>
      </c>
      <c r="D6" s="10" t="s">
        <v>10</v>
      </c>
      <c r="E6" s="10" t="s">
        <v>11</v>
      </c>
      <c r="F6" s="10" t="s">
        <v>12</v>
      </c>
      <c r="G6" s="9" t="s">
        <v>13</v>
      </c>
      <c r="H6" s="9" t="s">
        <v>14</v>
      </c>
      <c r="I6" s="9" t="s">
        <v>15</v>
      </c>
      <c r="J6" s="31" t="s">
        <v>16</v>
      </c>
    </row>
    <row r="7" spans="1:10">
      <c r="A7" s="9">
        <v>1</v>
      </c>
      <c r="B7" s="11" t="s">
        <v>17</v>
      </c>
      <c r="C7" s="12">
        <v>1500</v>
      </c>
      <c r="D7" s="13">
        <v>2.95</v>
      </c>
      <c r="E7" s="26">
        <v>3.1</v>
      </c>
      <c r="F7" s="26">
        <v>3</v>
      </c>
      <c r="G7" s="27">
        <f>D7+E7+F7</f>
        <v>9.05</v>
      </c>
      <c r="H7" s="27">
        <f>G7/3</f>
        <v>3.01666666666667</v>
      </c>
      <c r="I7" s="27">
        <v>4530</v>
      </c>
      <c r="J7" s="32">
        <f>STDEV(D7,E7,F7)/H7*100</f>
        <v>2.53180977621869</v>
      </c>
    </row>
    <row r="8" hidden="1" spans="1:10">
      <c r="A8" s="9">
        <v>2</v>
      </c>
      <c r="B8" s="14"/>
      <c r="C8" s="15"/>
      <c r="D8" s="16"/>
      <c r="E8" s="16"/>
      <c r="F8" s="16"/>
      <c r="G8" s="27">
        <f>D8+E8+F8</f>
        <v>0</v>
      </c>
      <c r="H8" s="27">
        <f>G8/3</f>
        <v>0</v>
      </c>
      <c r="I8" s="27">
        <f>H8*C8</f>
        <v>0</v>
      </c>
      <c r="J8" s="32" t="e">
        <f>STDEV(D8,E8,F8)/H8*100</f>
        <v>#DIV/0!</v>
      </c>
    </row>
    <row r="9" hidden="1" spans="1:10">
      <c r="A9" s="9">
        <v>3</v>
      </c>
      <c r="B9" s="14"/>
      <c r="C9" s="15"/>
      <c r="D9" s="16"/>
      <c r="E9" s="16"/>
      <c r="F9" s="16"/>
      <c r="G9" s="27">
        <f>D9+E9+F9</f>
        <v>0</v>
      </c>
      <c r="H9" s="27">
        <f>G9/3</f>
        <v>0</v>
      </c>
      <c r="I9" s="27">
        <f>H9*C9</f>
        <v>0</v>
      </c>
      <c r="J9" s="32" t="e">
        <f>STDEV(D9,E9,F9)/H9*100</f>
        <v>#DIV/0!</v>
      </c>
    </row>
    <row r="10" spans="1:10">
      <c r="A10" s="17" t="s">
        <v>18</v>
      </c>
      <c r="B10" s="17"/>
      <c r="C10" s="17"/>
      <c r="D10" s="17"/>
      <c r="E10" s="17"/>
      <c r="F10" s="17"/>
      <c r="G10" s="17"/>
      <c r="H10" s="17"/>
      <c r="I10" s="33">
        <v>4530</v>
      </c>
      <c r="J10" s="34"/>
    </row>
    <row r="11" spans="1:10">
      <c r="A11" s="18"/>
      <c r="B11" s="18"/>
      <c r="C11" s="18"/>
      <c r="D11" s="18"/>
      <c r="E11" s="18"/>
      <c r="F11" s="18"/>
      <c r="G11" s="18"/>
      <c r="H11" s="28"/>
      <c r="I11" s="28"/>
      <c r="J11" s="28"/>
    </row>
    <row r="12" customHeight="1" spans="1:10">
      <c r="A12" s="19" t="s">
        <v>19</v>
      </c>
      <c r="B12" s="19"/>
      <c r="C12" s="19"/>
      <c r="D12" s="19"/>
      <c r="E12" s="19"/>
      <c r="F12" s="19"/>
      <c r="G12" s="19"/>
      <c r="H12" s="28"/>
      <c r="I12" s="28"/>
      <c r="J12" s="28"/>
    </row>
    <row r="13" ht="15"/>
    <row r="14" ht="15" spans="1:4">
      <c r="A14" s="20" t="s">
        <v>20</v>
      </c>
      <c r="B14" s="20"/>
      <c r="C14" s="20"/>
      <c r="D14" s="20"/>
    </row>
    <row r="15" customHeight="1" spans="1:4">
      <c r="A15" s="21" t="s">
        <v>21</v>
      </c>
      <c r="B15" s="21"/>
      <c r="C15" s="21"/>
      <c r="D15" s="21"/>
    </row>
    <row r="16" ht="15.75" customHeight="1" spans="1:9">
      <c r="A16" s="22" t="s">
        <v>22</v>
      </c>
      <c r="B16" s="22"/>
      <c r="C16" s="22"/>
      <c r="D16" s="22"/>
      <c r="I16" s="35"/>
    </row>
    <row r="17" customHeight="1" spans="1:7">
      <c r="A17" s="23" t="s">
        <v>23</v>
      </c>
      <c r="B17" s="23"/>
      <c r="C17" s="23"/>
      <c r="D17" s="23"/>
      <c r="E17" s="29"/>
      <c r="F17" s="29"/>
      <c r="G17" s="29"/>
    </row>
    <row r="18" ht="15.75" customHeight="1" spans="1:4">
      <c r="A18" s="24" t="s">
        <v>24</v>
      </c>
      <c r="B18" s="24"/>
      <c r="C18" s="24"/>
      <c r="D18" s="24"/>
    </row>
    <row r="19" spans="1:4">
      <c r="A19" s="25"/>
      <c r="B19" s="25"/>
      <c r="C19" s="25"/>
      <c r="D19" s="25"/>
    </row>
  </sheetData>
  <mergeCells count="18">
    <mergeCell ref="I1:J1"/>
    <mergeCell ref="A2:J2"/>
    <mergeCell ref="A3:B3"/>
    <mergeCell ref="C3:J3"/>
    <mergeCell ref="A4:B4"/>
    <mergeCell ref="C4:J4"/>
    <mergeCell ref="A5:J5"/>
    <mergeCell ref="A10:H10"/>
    <mergeCell ref="A11:G11"/>
    <mergeCell ref="H11:J11"/>
    <mergeCell ref="A12:G12"/>
    <mergeCell ref="H12:J12"/>
    <mergeCell ref="A14:D14"/>
    <mergeCell ref="A15:D15"/>
    <mergeCell ref="A16:D16"/>
    <mergeCell ref="A17:D17"/>
    <mergeCell ref="A18:D18"/>
    <mergeCell ref="A19:D19"/>
  </mergeCells>
  <pageMargins left="0.196527777777778" right="0.196527777777778" top="0.196527777777778" bottom="0.196527777777778" header="0.511811023622047" footer="0.511811023622047"/>
  <pageSetup paperSize="9" scale="9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LibreOffice/7.6.5.2$Linux_X86_64 LibreOffice_project/38d5f62f85355c192ef5f1dd47c5c0c0c6d6598b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НМЦК средняя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Александровна Пивень</dc:creator>
  <cp:lastModifiedBy>user</cp:lastModifiedBy>
  <cp:revision>29</cp:revision>
  <dcterms:created xsi:type="dcterms:W3CDTF">2006-09-16T20:00:00Z</dcterms:created>
  <dcterms:modified xsi:type="dcterms:W3CDTF">2026-05-22T07:58:24Z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1049-11.1.0.11691</vt:lpwstr>
  </property>
</Properties>
</file>