
<file path=[Content_Types].xml><?xml version="1.0" encoding="utf-8"?>
<Types xmlns="http://schemas.openxmlformats.org/package/2006/content-types">
  <Default Extension="svg" ContentType="image/svg+xml"/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стр 1" sheetId="1" state="visible" r:id="rId1"/>
  </sheets>
  <definedNames>
    <definedName name="_xlnm.Print_Area" localSheetId="0">'стр 1'!$A$1:$J$18</definedName>
  </definedNames>
  <calcPr/>
</workbook>
</file>

<file path=xl/sharedStrings.xml><?xml version="1.0" encoding="utf-8"?>
<sst xmlns="http://schemas.openxmlformats.org/spreadsheetml/2006/main" count="26" uniqueCount="26">
  <si>
    <t xml:space="preserve">ОБОСНОВАНИЕ НАЧАЛЬНОЙ (МАКСИМАЛЬНОЙ) ЦЕНЫ КОНТРАКТА</t>
  </si>
  <si>
    <t xml:space="preserve">Предмет контракта</t>
  </si>
  <si>
    <t xml:space="preserve">Оказание услуг по ремонту МФУ</t>
  </si>
  <si>
    <t xml:space="preserve">Основные характеристики объекта закупки:</t>
  </si>
  <si>
    <t xml:space="preserve">в соответствии с техническим заданием</t>
  </si>
  <si>
    <t xml:space="preserve">Используемый метод определения НМЦК с обоснованием:</t>
  </si>
  <si>
    <t xml:space="preserve">метод сопоставимых рыночных цен (анализа рынка)</t>
  </si>
  <si>
    <t xml:space="preserve">Расчет НМЦК</t>
  </si>
  <si>
    <t xml:space="preserve">Наименование услуги</t>
  </si>
  <si>
    <t xml:space="preserve"> Количество, шт.</t>
  </si>
  <si>
    <t xml:space="preserve">Количество источников ценовой информации</t>
  </si>
  <si>
    <t xml:space="preserve">Цены поставщиков (исполнителей, подрядчиков) за единицу товара (работы, услуги), рублей</t>
  </si>
  <si>
    <t xml:space="preserve">Однородность совокупности значений выявленных цен, используемых в расчете НМЦК</t>
  </si>
  <si>
    <t xml:space="preserve">НМЦК, определяемая методом сопоставимых рыночных цен (анализа рынка)</t>
  </si>
  <si>
    <t xml:space="preserve">Коммерческое предложение № 1
(Вх. № 97
от 23.06.2026 г.)</t>
  </si>
  <si>
    <t xml:space="preserve">Коммерческое предложение № 2
(Вх. № 98
от 23.06.2026 г.)</t>
  </si>
  <si>
    <t xml:space="preserve">Коммерческое предложение № 3
(Вх. № 99
от 23.06.2026 г.)</t>
  </si>
  <si>
    <t xml:space="preserve">Средняя арифметическая цена за единицу    </t>
  </si>
  <si>
    <t xml:space="preserve">Среднее квадратичное отклонение</t>
  </si>
  <si>
    <r>
      <t xml:space="preserve">коэффициент вариации цен V (%)           </t>
    </r>
    <r>
      <rPr>
        <i/>
        <sz val="12"/>
        <rFont val="Times New Roman"/>
      </rPr>
      <t xml:space="preserve">         (не должен превышать 33%)</t>
    </r>
  </si>
  <si>
    <t xml:space="preserve">Ремонт МФУ Xerox Versalink B215 (замена платы форматирования (140N63858)</t>
  </si>
  <si>
    <t xml:space="preserve">ОБЩАЯ НМЦК, руб.</t>
  </si>
  <si>
    <t xml:space="preserve"> Начальная максимальная цена контракта составляет 9 033 (Девять тысяч тридцать три) рубля 00 копейки</t>
  </si>
  <si>
    <t xml:space="preserve">Дата подготовки обоснования НМЦК 23.06.2026</t>
  </si>
  <si>
    <t xml:space="preserve">Ф.И.О. исполнителя/контактный телефон</t>
  </si>
  <si>
    <t xml:space="preserve">Валькова Ульяна Васильевна
8 (8182) 28-88-51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</si>
</sst>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2">
    <numFmt numFmtId="160" formatCode="_-* #,##0.00_р_._-;\-* #,##0.00_р_._-;_-* &quot;-&quot;??_р_._-;_-@_-"/>
    <numFmt numFmtId="161" formatCode="#,##0.00_р_."/>
  </numFmts>
  <fonts count="6">
    <font>
      <sz val="11.000000"/>
      <color theme="1"/>
      <name val="Calibri"/>
    </font>
    <font>
      <u/>
      <sz val="11.000000"/>
      <color indexed="4"/>
      <name val="Calibri"/>
    </font>
    <font>
      <sz val="10.000000"/>
      <name val="Arial"/>
    </font>
    <font>
      <sz val="10.000000"/>
      <name val="Times New Roman"/>
    </font>
    <font>
      <sz val="12.000000"/>
      <name val="Times New Roman"/>
    </font>
    <font>
      <b/>
      <sz val="12.000000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10">
    <border>
      <left style="none"/>
      <right style="none"/>
      <top style="none"/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none"/>
      <diagonal style="none"/>
    </border>
    <border>
      <left style="none"/>
      <right style="none"/>
      <top style="thin">
        <color auto="1"/>
      </top>
      <bottom style="none"/>
      <diagonal style="none"/>
    </border>
    <border>
      <left style="none"/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</borders>
  <cellStyleXfs count="3">
    <xf fontId="0" fillId="0" borderId="0" numFmtId="0" applyNumberFormat="1" applyFont="1" applyFill="1" applyBorder="1"/>
    <xf fontId="1" fillId="0" borderId="0" numFmtId="0" applyNumberFormat="0" applyFont="1" applyFill="0" applyBorder="0" applyProtection="0">
      <alignment vertical="top"/>
      <protection locked="0"/>
    </xf>
    <xf fontId="2" fillId="0" borderId="0" numFmtId="160" applyNumberFormat="1" applyFont="1" applyFill="0" applyBorder="0" applyProtection="0"/>
  </cellStyleXfs>
  <cellXfs count="44">
    <xf fontId="0" fillId="0" borderId="0" numFmtId="0" xfId="0"/>
    <xf fontId="3" fillId="0" borderId="0" numFmtId="0" xfId="0" applyFont="1"/>
    <xf fontId="4" fillId="0" borderId="0" numFmtId="0" xfId="0" applyFont="1" applyAlignment="1">
      <alignment horizontal="right"/>
    </xf>
    <xf fontId="5" fillId="0" borderId="0" numFmtId="0" xfId="0" applyFont="1" applyAlignment="1">
      <alignment horizontal="center"/>
    </xf>
    <xf fontId="5" fillId="0" borderId="1" numFmtId="0" xfId="0" applyFont="1" applyBorder="1" applyAlignment="1">
      <alignment horizontal="center" vertical="center" wrapText="1"/>
    </xf>
    <xf fontId="4" fillId="0" borderId="2" numFmtId="0" xfId="0" applyFont="1" applyBorder="1" applyAlignment="1">
      <alignment horizontal="center" vertical="center" wrapText="1"/>
    </xf>
    <xf fontId="4" fillId="0" borderId="3" numFmtId="0" xfId="0" applyFont="1" applyBorder="1" applyAlignment="1">
      <alignment horizontal="center" vertical="center" wrapText="1"/>
    </xf>
    <xf fontId="4" fillId="0" borderId="4" numFmtId="0" xfId="0" applyFont="1" applyBorder="1" applyAlignment="1">
      <alignment horizontal="center" vertical="center" wrapText="1"/>
    </xf>
    <xf fontId="5" fillId="0" borderId="5" numFmtId="0" xfId="0" applyFont="1" applyBorder="1" applyAlignment="1">
      <alignment horizontal="center" vertical="center" wrapText="1"/>
    </xf>
    <xf fontId="5" fillId="0" borderId="6" numFmtId="0" xfId="0" applyFont="1" applyBorder="1" applyAlignment="1">
      <alignment horizontal="center" vertical="center" wrapText="1"/>
    </xf>
    <xf fontId="5" fillId="0" borderId="7" numFmtId="0" xfId="0" applyFont="1" applyBorder="1" applyAlignment="1">
      <alignment horizontal="center" vertical="center" wrapText="1"/>
    </xf>
    <xf fontId="4" fillId="0" borderId="2" numFmtId="0" xfId="0" applyFont="1" applyBorder="1" applyAlignment="1">
      <alignment horizontal="center" vertical="center"/>
    </xf>
    <xf fontId="4" fillId="0" borderId="3" numFmtId="0" xfId="0" applyFont="1" applyBorder="1" applyAlignment="1">
      <alignment horizontal="center" vertical="center"/>
    </xf>
    <xf fontId="4" fillId="0" borderId="4" numFmtId="0" xfId="0" applyFont="1" applyBorder="1" applyAlignment="1">
      <alignment horizontal="center" vertical="center"/>
    </xf>
    <xf fontId="5" fillId="0" borderId="1" numFmtId="0" xfId="0" applyFont="1" applyBorder="1" applyAlignment="1">
      <alignment horizontal="center" vertical="center"/>
    </xf>
    <xf fontId="4" fillId="0" borderId="1" numFmtId="0" xfId="0" applyFont="1" applyBorder="1" applyAlignment="1">
      <alignment horizontal="center" vertical="center" wrapText="1"/>
    </xf>
    <xf fontId="4" fillId="0" borderId="1" numFmtId="2" xfId="0" applyNumberFormat="1" applyFont="1" applyBorder="1" applyAlignment="1">
      <alignment horizontal="center" vertical="top" wrapText="1"/>
    </xf>
    <xf fontId="4" fillId="0" borderId="8" numFmtId="0" xfId="0" applyFont="1" applyBorder="1" applyAlignment="1">
      <alignment horizontal="center" vertical="top" wrapText="1"/>
    </xf>
    <xf fontId="4" fillId="0" borderId="0" numFmtId="0" xfId="0" applyFont="1" applyAlignment="1" applyProtection="1">
      <alignment horizontal="center" vertical="center" wrapText="1"/>
    </xf>
    <xf fontId="4" fillId="0" borderId="1" numFmtId="0" xfId="0" applyFont="1" applyBorder="1" applyAlignment="1" applyProtection="1">
      <alignment horizontal="center" vertical="center" wrapText="1"/>
    </xf>
    <xf fontId="4" fillId="0" borderId="1" numFmtId="0" xfId="0" applyFont="1" applyBorder="1" applyAlignment="1">
      <alignment horizontal="center" vertical="top" wrapText="1"/>
    </xf>
    <xf fontId="4" fillId="0" borderId="9" numFmtId="0" xfId="0" applyFont="1" applyBorder="1" applyAlignment="1">
      <alignment horizontal="center" vertical="top" wrapText="1"/>
    </xf>
    <xf fontId="4" fillId="0" borderId="1" numFmtId="0" xfId="0" applyFont="1" applyBorder="1" applyAlignment="1">
      <alignment horizontal="left" vertical="center" wrapText="1"/>
    </xf>
    <xf fontId="4" fillId="0" borderId="1" numFmtId="161" xfId="0" applyNumberFormat="1" applyFont="1" applyBorder="1" applyAlignment="1">
      <alignment horizontal="center" vertical="center" wrapText="1"/>
    </xf>
    <xf fontId="4" fillId="0" borderId="1" numFmtId="4" xfId="0" applyNumberFormat="1" applyFont="1" applyBorder="1" applyAlignment="1">
      <alignment horizontal="center" vertical="center" wrapText="1"/>
    </xf>
    <xf fontId="4" fillId="0" borderId="1" numFmtId="2" xfId="0" applyNumberFormat="1" applyFont="1" applyBorder="1" applyAlignment="1">
      <alignment horizontal="center" vertical="center" wrapText="1"/>
    </xf>
    <xf fontId="2" fillId="0" borderId="0" numFmtId="160" xfId="2" applyNumberFormat="1" applyFont="1"/>
    <xf fontId="3" fillId="0" borderId="0" numFmtId="0" xfId="0" applyFont="1" applyAlignment="1">
      <alignment horizontal="center" vertical="top"/>
    </xf>
    <xf fontId="5" fillId="0" borderId="1" numFmtId="0" xfId="0" applyFont="1" applyBorder="1" applyAlignment="1">
      <alignment vertical="center" wrapText="1"/>
    </xf>
    <xf fontId="5" fillId="0" borderId="1" numFmtId="4" xfId="0" applyNumberFormat="1" applyFont="1" applyBorder="1" applyAlignment="1">
      <alignment horizontal="center" vertical="center" wrapText="1"/>
    </xf>
    <xf fontId="5" fillId="2" borderId="2" numFmtId="0" xfId="0" applyFont="1" applyFill="1" applyBorder="1" applyAlignment="1" applyProtection="1">
      <alignment horizontal="center" vertical="center" wrapText="1"/>
      <protection locked="0"/>
    </xf>
    <xf fontId="4" fillId="2" borderId="3" numFmtId="0" xfId="0" applyFont="1" applyFill="1" applyBorder="1" applyAlignment="1" applyProtection="1">
      <alignment horizontal="center" vertical="center" wrapText="1"/>
      <protection locked="0"/>
    </xf>
    <xf fontId="4" fillId="2" borderId="4" numFmtId="0" xfId="0" applyFont="1" applyFill="1" applyBorder="1" applyAlignment="1" applyProtection="1">
      <alignment horizontal="center" vertical="center" wrapText="1"/>
      <protection locked="0"/>
    </xf>
    <xf fontId="5" fillId="0" borderId="6" numFmtId="0" xfId="0" applyFont="1" applyBorder="1" applyAlignment="1">
      <alignment vertical="center" wrapText="1"/>
    </xf>
    <xf fontId="4" fillId="0" borderId="6" numFmtId="0" xfId="0" applyFont="1" applyBorder="1" applyAlignment="1">
      <alignment horizontal="center"/>
    </xf>
    <xf fontId="5" fillId="0" borderId="0" numFmtId="0" xfId="0" applyFont="1" applyAlignment="1">
      <alignment vertical="center" wrapText="1"/>
    </xf>
    <xf fontId="4" fillId="0" borderId="0" numFmtId="0" xfId="0" applyFont="1" applyAlignment="1">
      <alignment horizontal="right" vertical="center" wrapText="1"/>
    </xf>
    <xf fontId="4" fillId="0" borderId="0" numFmtId="0" xfId="0" applyFont="1" applyAlignment="1">
      <alignment horizontal="center" vertical="center" wrapText="1"/>
    </xf>
    <xf fontId="4" fillId="0" borderId="0" numFmtId="0" xfId="0" applyFont="1" applyAlignment="1">
      <alignment horizontal="justify" vertical="center" wrapText="1"/>
    </xf>
    <xf fontId="3" fillId="0" borderId="0" numFmtId="0" xfId="0" applyFont="1" applyAlignment="1">
      <alignment horizontal="center"/>
    </xf>
    <xf fontId="4" fillId="0" borderId="0" numFmtId="0" xfId="0" applyFont="1"/>
    <xf fontId="3" fillId="0" borderId="0" numFmtId="0" xfId="0" applyFont="1" applyAlignment="1">
      <alignment horizontal="center" wrapText="1"/>
    </xf>
    <xf fontId="5" fillId="0" borderId="0" numFmtId="0" xfId="0" applyFont="1" applyAlignment="1">
      <alignment horizontal="left" wrapText="1"/>
    </xf>
    <xf fontId="3" fillId="0" borderId="0" numFmtId="161" xfId="0" applyNumberFormat="1" applyFont="1"/>
  </cellXfs>
  <cellStyles count="3">
    <cellStyle name="Гиперссылка" xfId="1" builtinId="8"/>
    <cellStyle name="Обычный" xfId="0" builtinId="0"/>
    <cellStyle name="Финансовый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media1.sv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twoCellAnchor editAs="twoCell">
    <xdr:from>
      <xdr:col>9</xdr:col>
      <xdr:colOff>66673</xdr:colOff>
      <xdr:row>18</xdr:row>
      <xdr:rowOff>1704973</xdr:rowOff>
    </xdr:from>
    <xdr:to>
      <xdr:col>9</xdr:col>
      <xdr:colOff>1552573</xdr:colOff>
      <xdr:row>18</xdr:row>
      <xdr:rowOff>2066923</xdr:rowOff>
    </xdr:to>
    <xdr:pic>
      <xdr:nvPicPr>
        <xdr:cNvPr id="18" name="Picture 5"/>
        <xdr:cNvPicPr>
          <a:picLocks noChangeAspect="1" noChangeArrowheads="1"/>
        </xdr:cNvPicPr>
      </xdr:nvPicPr>
      <xdr:blipFill>
        <a:blip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/>
      </xdr:blipFill>
      <xdr:spPr bwMode="auto">
        <a:xfrm>
          <a:off x="12172948" y="7981949"/>
          <a:ext cx="1485900" cy="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 editAs="twoCell">
    <xdr:from>
      <xdr:col>9</xdr:col>
      <xdr:colOff>66673</xdr:colOff>
      <xdr:row>18</xdr:row>
      <xdr:rowOff>1704973</xdr:rowOff>
    </xdr:from>
    <xdr:to>
      <xdr:col>9</xdr:col>
      <xdr:colOff>1552573</xdr:colOff>
      <xdr:row>18</xdr:row>
      <xdr:rowOff>2066923</xdr:rowOff>
    </xdr:to>
    <xdr:pic>
      <xdr:nvPicPr>
        <xdr:cNvPr id="19" name="Picture 5"/>
        <xdr:cNvPicPr>
          <a:picLocks noChangeAspect="1" noChangeArrowheads="1"/>
        </xdr:cNvPicPr>
      </xdr:nvPicPr>
      <xdr:blipFill>
        <a:blip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/>
      </xdr:blipFill>
      <xdr:spPr bwMode="auto">
        <a:xfrm>
          <a:off x="12172948" y="7981949"/>
          <a:ext cx="1485900" cy="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 editAs="twoCell">
    <xdr:from>
      <xdr:col>9</xdr:col>
      <xdr:colOff>66673</xdr:colOff>
      <xdr:row>19</xdr:row>
      <xdr:rowOff>1704973</xdr:rowOff>
    </xdr:from>
    <xdr:to>
      <xdr:col>9</xdr:col>
      <xdr:colOff>1552573</xdr:colOff>
      <xdr:row>19</xdr:row>
      <xdr:rowOff>2066923</xdr:rowOff>
    </xdr:to>
    <xdr:pic>
      <xdr:nvPicPr>
        <xdr:cNvPr id="20" name="Picture 5"/>
        <xdr:cNvPicPr>
          <a:picLocks noChangeAspect="1" noChangeArrowheads="1"/>
        </xdr:cNvPicPr>
      </xdr:nvPicPr>
      <xdr:blipFill>
        <a:blip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/>
      </xdr:blipFill>
      <xdr:spPr bwMode="auto">
        <a:xfrm>
          <a:off x="12172948" y="8162924"/>
          <a:ext cx="1485900" cy="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 editAs="twoCell">
    <xdr:from>
      <xdr:col>9</xdr:col>
      <xdr:colOff>66673</xdr:colOff>
      <xdr:row>19</xdr:row>
      <xdr:rowOff>1704973</xdr:rowOff>
    </xdr:from>
    <xdr:to>
      <xdr:col>9</xdr:col>
      <xdr:colOff>1552573</xdr:colOff>
      <xdr:row>19</xdr:row>
      <xdr:rowOff>2066923</xdr:rowOff>
    </xdr:to>
    <xdr:pic>
      <xdr:nvPicPr>
        <xdr:cNvPr id="21" name="Picture 5"/>
        <xdr:cNvPicPr>
          <a:picLocks noChangeAspect="1" noChangeArrowheads="1"/>
        </xdr:cNvPicPr>
      </xdr:nvPicPr>
      <xdr:blipFill>
        <a:blip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/>
      </xdr:blipFill>
      <xdr:spPr bwMode="auto">
        <a:xfrm>
          <a:off x="12172948" y="8162924"/>
          <a:ext cx="1485900" cy="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 editAs="twoCell">
    <xdr:from>
      <xdr:col>9</xdr:col>
      <xdr:colOff>66673</xdr:colOff>
      <xdr:row>20</xdr:row>
      <xdr:rowOff>1704973</xdr:rowOff>
    </xdr:from>
    <xdr:to>
      <xdr:col>9</xdr:col>
      <xdr:colOff>1552573</xdr:colOff>
      <xdr:row>20</xdr:row>
      <xdr:rowOff>2066923</xdr:rowOff>
    </xdr:to>
    <xdr:pic>
      <xdr:nvPicPr>
        <xdr:cNvPr id="22" name="Picture 5"/>
        <xdr:cNvPicPr>
          <a:picLocks noChangeAspect="1" noChangeArrowheads="1"/>
        </xdr:cNvPicPr>
      </xdr:nvPicPr>
      <xdr:blipFill>
        <a:blip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/>
      </xdr:blipFill>
      <xdr:spPr bwMode="auto">
        <a:xfrm>
          <a:off x="12172948" y="8343899"/>
          <a:ext cx="1485900" cy="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 editAs="twoCell">
    <xdr:from>
      <xdr:col>9</xdr:col>
      <xdr:colOff>66675</xdr:colOff>
      <xdr:row>9</xdr:row>
      <xdr:rowOff>1704975</xdr:rowOff>
    </xdr:from>
    <xdr:to>
      <xdr:col>9</xdr:col>
      <xdr:colOff>1552575</xdr:colOff>
      <xdr:row>9</xdr:row>
      <xdr:rowOff>2066925</xdr:rowOff>
    </xdr:to>
    <xdr:pic>
      <xdr:nvPicPr>
        <xdr:cNvPr id="11" name="Picture 5"/>
        <xdr:cNvPicPr>
          <a:picLocks noChangeAspect="1" noChangeArrowheads="1"/>
        </xdr:cNvPicPr>
      </xdr:nvPicPr>
      <xdr:blipFill>
        <a:blip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/>
      </xdr:blipFill>
      <xdr:spPr bwMode="auto">
        <a:xfrm>
          <a:off x="12202646" y="4865034"/>
          <a:ext cx="1485900" cy="3619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 editAs="twoCell">
    <xdr:from>
      <xdr:col>9</xdr:col>
      <xdr:colOff>66673</xdr:colOff>
      <xdr:row>11</xdr:row>
      <xdr:rowOff>1704973</xdr:rowOff>
    </xdr:from>
    <xdr:to>
      <xdr:col>9</xdr:col>
      <xdr:colOff>1552573</xdr:colOff>
      <xdr:row>11</xdr:row>
      <xdr:rowOff>2066923</xdr:rowOff>
    </xdr:to>
    <xdr:pic>
      <xdr:nvPicPr>
        <xdr:cNvPr id="13" name="Picture 5"/>
        <xdr:cNvPicPr>
          <a:picLocks noChangeAspect="1" noChangeArrowheads="1"/>
        </xdr:cNvPicPr>
      </xdr:nvPicPr>
      <xdr:blipFill>
        <a:blip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/>
      </xdr:blipFill>
      <xdr:spPr bwMode="auto">
        <a:xfrm>
          <a:off x="12172948" y="6153149"/>
          <a:ext cx="1485900" cy="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Liberation Sans"/>
        <a:cs typeface="Liberation Sans"/>
      </a:majorFont>
      <a:minorFont>
        <a:latin typeface="Calibri"/>
        <a:ea typeface="Liberation Sans"/>
        <a:cs typeface="Liberation Sans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/>
      <a:lstStyle/>
    </a:lnDef>
  </a:objectDefaults>
</a:theme>
</file>

<file path=xl/worksheets/_rels/sheet1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showGridLines="0" showRuler="1" view="pageBreakPreview" zoomScale="85" workbookViewId="0">
      <selection activeCell="B16" activeCellId="0" sqref="B16"/>
    </sheetView>
  </sheetViews>
  <sheetFormatPr defaultRowHeight="14.25"/>
  <cols>
    <col customWidth="1" min="1" max="1" style="1" width="54"/>
    <col customWidth="1" min="2" max="2" style="1" width="13.5703125"/>
    <col customWidth="1" min="3" max="3" style="1" width="15.7109375"/>
    <col customWidth="1" min="4" max="6" style="1" width="16.5703125"/>
    <col customWidth="1" min="7" max="7" style="1" width="17.5703125"/>
    <col customWidth="1" min="8" max="8" style="1" width="15.42578125"/>
    <col customWidth="1" min="9" max="9" style="1" width="15.5703125"/>
    <col customWidth="1" min="10" max="10" style="1" width="25.7109375"/>
    <col customWidth="1" min="11" max="11" style="1" width="15.85546875"/>
    <col min="12" max="16384" style="1" width="9.140625"/>
  </cols>
  <sheetData>
    <row r="1" ht="15">
      <c r="G1" s="2"/>
      <c r="H1" s="2"/>
      <c r="I1" s="2"/>
      <c r="J1" s="2"/>
    </row>
    <row r="2" ht="15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</row>
    <row r="3" ht="15">
      <c r="A3" s="3"/>
      <c r="B3" s="3"/>
      <c r="C3" s="3"/>
      <c r="D3" s="3"/>
      <c r="E3" s="3"/>
      <c r="F3" s="3"/>
      <c r="G3" s="3"/>
      <c r="H3" s="3"/>
      <c r="I3" s="3"/>
      <c r="J3" s="3"/>
    </row>
    <row r="4" ht="40.5" customHeight="1">
      <c r="A4" s="4" t="s">
        <v>1</v>
      </c>
      <c r="B4" s="4"/>
      <c r="C4" s="4"/>
      <c r="D4" s="4"/>
      <c r="E4" s="5" t="s">
        <v>2</v>
      </c>
      <c r="F4" s="6"/>
      <c r="G4" s="6"/>
      <c r="H4" s="6"/>
      <c r="I4" s="6"/>
      <c r="J4" s="7"/>
    </row>
    <row r="5" ht="46.5" customHeight="1">
      <c r="A5" s="8" t="s">
        <v>3</v>
      </c>
      <c r="B5" s="9"/>
      <c r="C5" s="9"/>
      <c r="D5" s="10"/>
      <c r="E5" s="5" t="s">
        <v>4</v>
      </c>
      <c r="F5" s="6"/>
      <c r="G5" s="6"/>
      <c r="H5" s="6"/>
      <c r="I5" s="6"/>
      <c r="J5" s="7"/>
    </row>
    <row r="6" ht="19.5" customHeight="1">
      <c r="A6" s="4" t="s">
        <v>5</v>
      </c>
      <c r="B6" s="4"/>
      <c r="C6" s="4"/>
      <c r="D6" s="4"/>
      <c r="E6" s="11" t="s">
        <v>6</v>
      </c>
      <c r="F6" s="12"/>
      <c r="G6" s="12"/>
      <c r="H6" s="12"/>
      <c r="I6" s="12"/>
      <c r="J6" s="13"/>
    </row>
    <row r="7" ht="24" customHeight="1">
      <c r="A7" s="14" t="s">
        <v>7</v>
      </c>
      <c r="B7" s="14"/>
      <c r="C7" s="14"/>
      <c r="D7" s="14"/>
      <c r="E7" s="14"/>
      <c r="F7" s="14"/>
      <c r="G7" s="14"/>
      <c r="H7" s="14"/>
      <c r="I7" s="14"/>
      <c r="J7" s="14"/>
    </row>
    <row r="8" ht="64.5" customHeight="1">
      <c r="A8" s="15" t="s">
        <v>8</v>
      </c>
      <c r="B8" s="15" t="s">
        <v>9</v>
      </c>
      <c r="C8" s="15" t="s">
        <v>10</v>
      </c>
      <c r="D8" s="15" t="s">
        <v>11</v>
      </c>
      <c r="E8" s="15"/>
      <c r="F8" s="15"/>
      <c r="G8" s="16" t="s">
        <v>12</v>
      </c>
      <c r="H8" s="16"/>
      <c r="I8" s="16"/>
      <c r="J8" s="17" t="s">
        <v>13</v>
      </c>
    </row>
    <row r="9" ht="162.75" customHeight="1">
      <c r="A9" s="15"/>
      <c r="B9" s="15"/>
      <c r="C9" s="15"/>
      <c r="D9" s="18" t="s">
        <v>14</v>
      </c>
      <c r="E9" s="19" t="s">
        <v>15</v>
      </c>
      <c r="F9" s="18" t="s">
        <v>16</v>
      </c>
      <c r="G9" s="20" t="s">
        <v>17</v>
      </c>
      <c r="H9" s="20" t="s">
        <v>18</v>
      </c>
      <c r="I9" s="20" t="s">
        <v>19</v>
      </c>
      <c r="J9" s="21"/>
      <c r="K9" s="1"/>
      <c r="L9" s="1"/>
      <c r="M9" s="1"/>
    </row>
    <row r="10" ht="34.5" customHeight="1">
      <c r="A10" s="22" t="s">
        <v>20</v>
      </c>
      <c r="B10" s="15">
        <v>1</v>
      </c>
      <c r="C10" s="15">
        <v>3</v>
      </c>
      <c r="D10" s="23">
        <v>8920</v>
      </c>
      <c r="E10" s="23">
        <v>8999</v>
      </c>
      <c r="F10" s="23">
        <v>9180</v>
      </c>
      <c r="G10" s="23">
        <f>(D10+F10+E10)/C10</f>
        <v>9033</v>
      </c>
      <c r="H10" s="24">
        <f>SQRT((POWER(D10-G10,2)+POWER(F10-G10,2)+POWER(E10-G10,2))/(C10-1))</f>
        <v>133.29291053915807</v>
      </c>
      <c r="I10" s="25">
        <f>H10/G10*100</f>
        <v>1.4756217263274447</v>
      </c>
      <c r="J10" s="23">
        <f>G10</f>
        <v>9033</v>
      </c>
      <c r="K10" s="26"/>
      <c r="L10" s="1"/>
      <c r="M10" s="1"/>
    </row>
    <row r="11" s="27" customFormat="1" ht="15">
      <c r="A11" s="28" t="s">
        <v>21</v>
      </c>
      <c r="B11" s="4"/>
      <c r="C11" s="4"/>
      <c r="D11" s="29"/>
      <c r="E11" s="29"/>
      <c r="F11" s="29"/>
      <c r="G11" s="29"/>
      <c r="H11" s="29"/>
      <c r="I11" s="29"/>
      <c r="J11" s="29">
        <f>SUM(SUM(J10:J10))</f>
        <v>9033</v>
      </c>
      <c r="K11" s="27"/>
      <c r="L11" s="27"/>
      <c r="M11" s="27"/>
    </row>
    <row r="12" s="27" customFormat="1" ht="39" customHeight="1">
      <c r="A12" s="30" t="s">
        <v>22</v>
      </c>
      <c r="B12" s="31"/>
      <c r="C12" s="31"/>
      <c r="D12" s="31"/>
      <c r="E12" s="31"/>
      <c r="F12" s="31"/>
      <c r="G12" s="31"/>
      <c r="H12" s="31"/>
      <c r="I12" s="31"/>
      <c r="J12" s="32"/>
      <c r="K12" s="27"/>
      <c r="L12" s="27"/>
      <c r="M12" s="27"/>
    </row>
    <row r="13" s="27" customFormat="1" ht="15">
      <c r="A13" s="33"/>
      <c r="B13" s="33"/>
      <c r="C13" s="33"/>
      <c r="D13" s="33"/>
      <c r="E13" s="33"/>
      <c r="F13" s="33"/>
      <c r="H13" s="34" t="s">
        <v>23</v>
      </c>
      <c r="I13" s="34"/>
      <c r="J13" s="34"/>
    </row>
    <row r="14" s="27" customFormat="1" ht="15">
      <c r="A14" s="35"/>
      <c r="B14" s="35"/>
      <c r="C14" s="35"/>
      <c r="D14" s="35"/>
      <c r="E14" s="35"/>
      <c r="F14" s="35"/>
      <c r="H14" s="1"/>
      <c r="I14" s="1"/>
      <c r="J14" s="1"/>
    </row>
    <row r="15" s="27" customFormat="1" ht="15.75" customHeight="1">
      <c r="A15" s="36"/>
      <c r="B15" s="36"/>
      <c r="C15" s="37"/>
      <c r="D15" s="38"/>
      <c r="E15" s="38"/>
      <c r="F15" s="35"/>
      <c r="H15" s="1"/>
      <c r="I15" s="1"/>
      <c r="J15" s="1"/>
    </row>
    <row r="16" s="27" customFormat="1" ht="27" customHeight="1">
      <c r="A16" s="39" t="s">
        <v>24</v>
      </c>
      <c r="B16" s="40"/>
      <c r="C16" s="40"/>
      <c r="D16" s="40"/>
      <c r="E16" s="40"/>
      <c r="F16" s="35"/>
      <c r="G16" s="38"/>
      <c r="H16" s="1"/>
      <c r="I16" s="1"/>
      <c r="J16" s="1"/>
    </row>
    <row r="17" s="27" customFormat="1" ht="24">
      <c r="A17" s="41" t="s">
        <v>25</v>
      </c>
      <c r="B17" s="1"/>
      <c r="C17" s="1"/>
      <c r="D17" s="1"/>
      <c r="E17" s="1"/>
      <c r="F17" s="35"/>
      <c r="G17" s="38"/>
      <c r="H17" s="1"/>
      <c r="I17" s="1"/>
      <c r="J17" s="1"/>
    </row>
    <row r="18" s="27" customFormat="1" ht="33" customHeight="1">
      <c r="A18" s="42"/>
      <c r="B18" s="42"/>
      <c r="C18" s="42"/>
      <c r="D18" s="42"/>
      <c r="E18" s="42"/>
      <c r="F18" s="35"/>
      <c r="H18" s="1"/>
      <c r="I18" s="1"/>
      <c r="J18" s="1"/>
    </row>
    <row r="24">
      <c r="J24" s="43"/>
    </row>
  </sheetData>
  <sheetProtection autoFilter="1" deleteColumns="1" deleteRows="1" formatCells="1" formatColumns="1" formatRows="1" insertColumns="1" insertHyperlinks="1" insertRows="1" pivotTables="1" selectLockedCells="1" selectUnlockedCells="1" sheet="0" sort="1"/>
  <mergeCells count="18">
    <mergeCell ref="G1:J1"/>
    <mergeCell ref="A2:J2"/>
    <mergeCell ref="A4:D4"/>
    <mergeCell ref="E4:J4"/>
    <mergeCell ref="A5:D5"/>
    <mergeCell ref="E5:J5"/>
    <mergeCell ref="A6:D6"/>
    <mergeCell ref="E6:J6"/>
    <mergeCell ref="A7:J7"/>
    <mergeCell ref="A8:A9"/>
    <mergeCell ref="B8:B9"/>
    <mergeCell ref="C8:C9"/>
    <mergeCell ref="D8:F8"/>
    <mergeCell ref="G8:I8"/>
    <mergeCell ref="J8:J9"/>
    <mergeCell ref="A12:J12"/>
    <mergeCell ref="H13:J13"/>
    <mergeCell ref="A18:D18"/>
  </mergeCells>
  <printOptions headings="0" gridLines="0"/>
  <pageMargins left="0.70866141732283472" right="0.70866141732283472" top="0.74803149606299213" bottom="0.74803149606299213" header="0.51181102362204722" footer="0.51181102362204722"/>
  <pageSetup paperSize="9" scale="66" firstPageNumber="0" fitToWidth="1" fitToHeight="1" pageOrder="downThenOver" orientation="landscape" usePrinterDefaults="1" blackAndWhite="0" draft="0" cellComments="none" useFirstPageNumber="0" errors="displayed" horizontalDpi="600" verticalDpi="600" copies="1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Р7-Офис/2026.1.2.1942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valkova.uv</cp:lastModifiedBy>
  <cp:revision>4</cp:revision>
  <dcterms:created xsi:type="dcterms:W3CDTF">2014-02-03T17:42:58Z</dcterms:created>
  <dcterms:modified xsi:type="dcterms:W3CDTF">2026-06-24T16:49:42Z</dcterms:modified>
</cp:coreProperties>
</file>