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20490" windowHeight="7635" tabRatio="500"/>
  </bookViews>
  <sheets>
    <sheet name="Лист1" sheetId="1" r:id="rId1"/>
    <sheet name="Лист2" sheetId="2" r:id="rId2"/>
    <sheet name="Лист3" sheetId="3" r:id="rId3"/>
  </sheets>
  <definedNames>
    <definedName name="_Par313" localSheetId="0">Лист1!$S$9</definedName>
  </definedNames>
  <calcPr calcId="125725"/>
</workbook>
</file>

<file path=xl/calcChain.xml><?xml version="1.0" encoding="utf-8"?>
<calcChain xmlns="http://schemas.openxmlformats.org/spreadsheetml/2006/main">
  <c r="K12" i="1"/>
  <c r="M12"/>
  <c r="K13"/>
  <c r="M13"/>
  <c r="K14"/>
  <c r="M14"/>
  <c r="M15" l="1"/>
</calcChain>
</file>

<file path=xl/sharedStrings.xml><?xml version="1.0" encoding="utf-8"?>
<sst xmlns="http://schemas.openxmlformats.org/spreadsheetml/2006/main" count="35" uniqueCount="27">
  <si>
    <t>№ п/п</t>
  </si>
  <si>
    <t>Наименование товара</t>
  </si>
  <si>
    <t>Ед. изм.</t>
  </si>
  <si>
    <t>Кол-во</t>
  </si>
  <si>
    <t>Участники исследования</t>
  </si>
  <si>
    <t xml:space="preserve">Средняя арифметическая цена за единицу     &lt;ц&gt; </t>
  </si>
  <si>
    <t>Начальная (максимальная) цена единицы товара, руб.</t>
  </si>
  <si>
    <t>Начальная (максимальная) цена товаров, руб.</t>
  </si>
  <si>
    <t>Ценовая информация</t>
  </si>
  <si>
    <t>Информация о контракте</t>
  </si>
  <si>
    <t>Цена за единицу, руб.</t>
  </si>
  <si>
    <t>шт.</t>
  </si>
  <si>
    <t>ИКЗ:  261602500177660250100100060000000244</t>
  </si>
  <si>
    <t>1. В соответствии с требованиями статьи 22 Федерального закона от 05.04.2013 №44-ФЗ "О контрактной системе в сфере закупок товаров, работ, услуг для обеспечения государственных и муниципальных нужд" для определения начальной (максимальной) цены контракта, Заказчик применил метод сопоставимых рыночных цен (анализа рынка).
2. Источники информации: информация из сети Интернет.                                                                                                                                                                             3. Порядок определения начальной (максимальной) цены контракта:
3.1. По каждому наименованию товара определяется начальная (максимальная) цена единицы товара, рассчитанная как средняя величина из предложений, указанных в таблице, округленная до целых единиц рублей;
3.2. Начальная (максимальная) цена товара  по каждому наименованию определяется путем умножения начальной (максимальной) цены единицы товара на количество необходимого к поставке товара;
3.3. Начальная (максимальная) цена контракта определяется суммированием начальных (максимальных) цен товаров, входящих в лот.
3.4. Результаты проведенных расчетов приводятся в таблице:</t>
  </si>
  <si>
    <t>Акустическая система Audiocenter MA15</t>
  </si>
  <si>
    <t>https://samid.ru/zvukovoe-oborudovanie/akusticheskie-sistemy-i-usiliteli-moshchnosti/aktivnye-akusticheskie-sistemy/audiocenter-ma15-aktivnaya-as-1600-vt-15-bluetooth</t>
  </si>
  <si>
    <t>https://sl-on.ru/zvukovoe-oborudovanie/akusticheskie-sistemy/aktivnye-akusticheskie-sistemy/audiocenter-ma15/?ysclid=mqz5e2lw2j615486178</t>
  </si>
  <si>
    <t>https://zvukopt.ru/zvuk/akusticheskie-sistemy/aktivnye/audiocenter-ma15</t>
  </si>
  <si>
    <t>https://bwmusic.ru/products/soundsation-wf-u11h-besprovodnaya-mikrofonnaya-sistema-ruchnoj-peredatchik?ysclid=mqz5ppwtul214466457</t>
  </si>
  <si>
    <t>https://muzitoria.ru/products/wf-u11h-besprovodnaya-mikrofonnaya-sistema-ruchnoi-peredatchik-soundsation?ysclid=mqz5rbjqqb291149833</t>
  </si>
  <si>
    <t>https://www.bigtv.ru/product/radiosistema-s-ruchnym-peredatchikom-soundsation-wf-u11h-788158/?ysclid=mqz5s67o8e832858001</t>
  </si>
  <si>
    <t>https://radioitem.ru/prd/--jack-6-3-mono-shteker---jack-6-3-mono-shteker-10-0-m/?ysclid=mqz64axawc719318122</t>
  </si>
  <si>
    <t>https://acctech.ru/cat/product/skydisco_mono_jack_6_3_sht_mono_jack_6_3_sht_10m/?ysclid=mqz6aylisv323088000</t>
  </si>
  <si>
    <t>https://www.music-expert.ru/catalog/stsena_kommutatsiya_aksessuary/kommutatsiya/kabeli_soedinitelnie/kabeli_instrumentalnye/die_hard/die_hard_dhg100lu10_instrumentalnyy_kabel_jack_jack_dlina_10_metrov/</t>
  </si>
  <si>
    <t>Беспроводная микрофонная система Soundsation WF-U11H</t>
  </si>
  <si>
    <t>Аудио кабель Jack 6.3 мм 10 м</t>
  </si>
  <si>
    <t>Обоснование начальной (максимальной) цены договора  на поставку акустического центра, микрофона и аудио-кабеля</t>
  </si>
</sst>
</file>

<file path=xl/styles.xml><?xml version="1.0" encoding="utf-8"?>
<styleSheet xmlns="http://schemas.openxmlformats.org/spreadsheetml/2006/main">
  <numFmts count="1">
    <numFmt numFmtId="164" formatCode="000000"/>
  </numFmts>
  <fonts count="16"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u/>
      <sz val="11"/>
      <color indexed="12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3" fillId="0" borderId="0"/>
    <xf numFmtId="0" fontId="12" fillId="0" borderId="0" applyNumberFormat="0" applyFill="0" applyBorder="0" applyAlignment="0" applyProtection="0"/>
    <xf numFmtId="0" fontId="14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4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justify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justify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9" fillId="0" borderId="0" xfId="0" applyNumberFormat="1" applyFont="1"/>
    <xf numFmtId="0" fontId="4" fillId="0" borderId="0" xfId="0" applyFont="1" applyAlignment="1">
      <alignment horizontal="center" wrapText="1"/>
    </xf>
    <xf numFmtId="0" fontId="10" fillId="0" borderId="0" xfId="2" applyNumberFormat="1" applyFont="1" applyFill="1" applyBorder="1" applyAlignment="1" applyProtection="1"/>
    <xf numFmtId="0" fontId="4" fillId="0" borderId="0" xfId="0" applyFont="1"/>
    <xf numFmtId="0" fontId="4" fillId="0" borderId="0" xfId="0" applyFont="1" applyFill="1"/>
    <xf numFmtId="0" fontId="11" fillId="0" borderId="0" xfId="2" applyNumberFormat="1" applyFont="1" applyFill="1" applyBorder="1" applyAlignment="1" applyProtection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12" fillId="0" borderId="1" xfId="2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left" vertical="top" wrapText="1"/>
    </xf>
  </cellXfs>
  <cellStyles count="4">
    <cellStyle name="Normal_proposal" xfId="1"/>
    <cellStyle name="Гиперссылка" xfId="2" builtinId="8"/>
    <cellStyle name="Обычный" xfId="0" builtinId="0"/>
    <cellStyle name="Обычный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wmusic.ru/products/soundsation-wf-u11h-besprovodnaya-mikrofonnaya-sistema-ruchnoj-peredatchik?ysclid=mqz5ppwtul214466457" TargetMode="External"/><Relationship Id="rId2" Type="http://schemas.openxmlformats.org/officeDocument/2006/relationships/hyperlink" Target="https://radioitem.ru/prd/--jack-6-3-mono-shteker---jack-6-3-mono-shteker-10-0-m/?ysclid=mqz64axawc719318122" TargetMode="External"/><Relationship Id="rId1" Type="http://schemas.openxmlformats.org/officeDocument/2006/relationships/hyperlink" Target="https://samid.ru/zvukovoe-oborudovanie/akusticheskie-sistemy-i-usiliteli-moshchnosti/aktivnye-akusticheskie-sistemy/audiocenter-ma15-aktivnaya-as-1600-vt-15-bluetooth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music-expert.ru/catalog/stsena_kommutatsiya_aksessuary/kommutatsiya/kabeli_soedinitelnie/kabeli_instrumentalnye/die_hard/die_hard_dhg100lu10_instrumentalnyy_kabel_jack_jack_dlina_10_metrov/" TargetMode="External"/><Relationship Id="rId4" Type="http://schemas.openxmlformats.org/officeDocument/2006/relationships/hyperlink" Target="https://acctech.ru/cat/product/skydisco_mono_jack_6_3_sht_mono_jack_6_3_sht_10m/?ysclid=mqz6aylisv323088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1"/>
  <sheetViews>
    <sheetView tabSelected="1" topLeftCell="A10" workbookViewId="0">
      <selection activeCell="B13" sqref="B13"/>
    </sheetView>
  </sheetViews>
  <sheetFormatPr defaultRowHeight="15.75"/>
  <cols>
    <col min="1" max="1" width="9.7109375" style="2" customWidth="1"/>
    <col min="2" max="2" width="31.5703125" style="2" customWidth="1"/>
    <col min="3" max="3" width="7" style="2" customWidth="1"/>
    <col min="4" max="4" width="10" style="2" customWidth="1"/>
    <col min="5" max="5" width="11.7109375" style="2" customWidth="1"/>
    <col min="6" max="6" width="10.28515625" style="3" customWidth="1"/>
    <col min="7" max="7" width="11.140625" style="3" customWidth="1"/>
    <col min="8" max="8" width="12.28515625" style="3" customWidth="1"/>
    <col min="9" max="9" width="11.7109375" style="3" customWidth="1"/>
    <col min="10" max="10" width="10.28515625" style="3" customWidth="1"/>
    <col min="11" max="11" width="12.7109375" style="2" customWidth="1"/>
    <col min="12" max="12" width="10.28515625" style="2" customWidth="1"/>
    <col min="13" max="13" width="12.5703125" style="2" customWidth="1"/>
    <col min="14" max="14" width="15.42578125" style="2" customWidth="1"/>
    <col min="15" max="15" width="12.7109375" style="2" customWidth="1"/>
    <col min="16" max="16" width="17.85546875" style="2" customWidth="1"/>
    <col min="17" max="17" width="19.28515625" style="2" customWidth="1"/>
    <col min="18" max="18" width="9.140625" style="2"/>
    <col min="19" max="19" width="13.140625" style="2" customWidth="1"/>
    <col min="20" max="20" width="33" style="2" customWidth="1"/>
    <col min="21" max="16384" width="9.140625" style="2"/>
  </cols>
  <sheetData>
    <row r="1" spans="1:20" ht="42" customHeight="1">
      <c r="B1" s="34" t="s">
        <v>26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4"/>
      <c r="N1" s="4"/>
      <c r="O1" s="4"/>
    </row>
    <row r="2" spans="1:20" ht="12.75" customHeight="1">
      <c r="B2" s="38" t="s">
        <v>13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4"/>
      <c r="O2" s="4"/>
    </row>
    <row r="3" spans="1:20" ht="15" customHeight="1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4"/>
      <c r="O3" s="4"/>
    </row>
    <row r="4" spans="1:20" ht="15" customHeight="1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4"/>
      <c r="O4" s="4"/>
    </row>
    <row r="5" spans="1:20" ht="15" customHeight="1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4"/>
      <c r="O5" s="4"/>
    </row>
    <row r="6" spans="1:20" ht="15" customHeight="1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4"/>
      <c r="O6" s="4"/>
    </row>
    <row r="7" spans="1:20" ht="102.75" customHeight="1"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4"/>
      <c r="O7" s="4"/>
      <c r="T7" s="5"/>
    </row>
    <row r="8" spans="1:20" ht="28.5" customHeight="1">
      <c r="B8" s="35" t="s">
        <v>12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4"/>
      <c r="O8" s="4"/>
      <c r="T8" s="5"/>
    </row>
    <row r="9" spans="1:20" s="1" customFormat="1" ht="35.25" customHeight="1">
      <c r="A9" s="29" t="s">
        <v>0</v>
      </c>
      <c r="B9" s="29" t="s">
        <v>1</v>
      </c>
      <c r="C9" s="29" t="s">
        <v>2</v>
      </c>
      <c r="D9" s="29" t="s">
        <v>3</v>
      </c>
      <c r="E9" s="29" t="s">
        <v>4</v>
      </c>
      <c r="F9" s="29"/>
      <c r="G9" s="29"/>
      <c r="H9" s="29"/>
      <c r="I9" s="29"/>
      <c r="J9" s="29"/>
      <c r="K9" s="30" t="s">
        <v>5</v>
      </c>
      <c r="L9" s="32" t="s">
        <v>6</v>
      </c>
      <c r="M9" s="37" t="s">
        <v>7</v>
      </c>
      <c r="S9" s="7"/>
    </row>
    <row r="10" spans="1:20" s="1" customFormat="1" ht="26.25" customHeight="1">
      <c r="A10" s="29"/>
      <c r="B10" s="29"/>
      <c r="C10" s="29"/>
      <c r="D10" s="29"/>
      <c r="E10" s="29" t="s">
        <v>8</v>
      </c>
      <c r="F10" s="29"/>
      <c r="G10" s="29" t="s">
        <v>8</v>
      </c>
      <c r="H10" s="29"/>
      <c r="I10" s="29" t="s">
        <v>9</v>
      </c>
      <c r="J10" s="29"/>
      <c r="K10" s="31"/>
      <c r="L10" s="32"/>
      <c r="M10" s="37"/>
      <c r="S10" s="7"/>
    </row>
    <row r="11" spans="1:20" s="1" customFormat="1" ht="76.5" customHeight="1">
      <c r="A11" s="29"/>
      <c r="B11" s="29"/>
      <c r="C11" s="29"/>
      <c r="D11" s="29"/>
      <c r="E11" s="6" t="s">
        <v>8</v>
      </c>
      <c r="F11" s="8" t="s">
        <v>10</v>
      </c>
      <c r="G11" s="6" t="s">
        <v>8</v>
      </c>
      <c r="H11" s="8" t="s">
        <v>10</v>
      </c>
      <c r="I11" s="6" t="s">
        <v>8</v>
      </c>
      <c r="J11" s="8" t="s">
        <v>10</v>
      </c>
      <c r="K11" s="31"/>
      <c r="L11" s="32"/>
      <c r="M11" s="37"/>
    </row>
    <row r="12" spans="1:20" s="1" customFormat="1" ht="76.5" customHeight="1">
      <c r="A12" s="6">
        <v>1</v>
      </c>
      <c r="B12" s="9" t="s">
        <v>14</v>
      </c>
      <c r="C12" s="27" t="s">
        <v>11</v>
      </c>
      <c r="D12" s="6">
        <v>2</v>
      </c>
      <c r="E12" s="26" t="s">
        <v>15</v>
      </c>
      <c r="F12" s="10">
        <v>35000</v>
      </c>
      <c r="G12" s="26" t="s">
        <v>16</v>
      </c>
      <c r="H12" s="10">
        <v>40500</v>
      </c>
      <c r="I12" s="26" t="s">
        <v>17</v>
      </c>
      <c r="J12" s="10">
        <v>42850</v>
      </c>
      <c r="K12" s="11">
        <f>(F12+H12+J12)/3</f>
        <v>39450</v>
      </c>
      <c r="L12" s="12">
        <v>39450</v>
      </c>
      <c r="M12" s="13">
        <f>D12*L12</f>
        <v>78900</v>
      </c>
    </row>
    <row r="13" spans="1:20" s="1" customFormat="1" ht="76.5" customHeight="1">
      <c r="A13" s="6">
        <v>2</v>
      </c>
      <c r="B13" s="9" t="s">
        <v>25</v>
      </c>
      <c r="C13" s="27" t="s">
        <v>11</v>
      </c>
      <c r="D13" s="6">
        <v>1</v>
      </c>
      <c r="E13" s="26" t="s">
        <v>21</v>
      </c>
      <c r="F13" s="10">
        <v>1690</v>
      </c>
      <c r="G13" s="26" t="s">
        <v>22</v>
      </c>
      <c r="H13" s="10">
        <v>1932</v>
      </c>
      <c r="I13" s="26" t="s">
        <v>23</v>
      </c>
      <c r="J13" s="10">
        <v>2389</v>
      </c>
      <c r="K13" s="11">
        <f>(F13+H13+J13)/3</f>
        <v>2003.6666666666667</v>
      </c>
      <c r="L13" s="12">
        <v>2003.67</v>
      </c>
      <c r="M13" s="13">
        <f>D13*L13</f>
        <v>2003.67</v>
      </c>
    </row>
    <row r="14" spans="1:20" s="1" customFormat="1" ht="76.5" customHeight="1">
      <c r="A14" s="6">
        <v>3</v>
      </c>
      <c r="B14" s="9" t="s">
        <v>24</v>
      </c>
      <c r="C14" s="6" t="s">
        <v>11</v>
      </c>
      <c r="D14" s="6">
        <v>4</v>
      </c>
      <c r="E14" s="26" t="s">
        <v>18</v>
      </c>
      <c r="F14" s="10">
        <v>7300</v>
      </c>
      <c r="G14" s="26" t="s">
        <v>19</v>
      </c>
      <c r="H14" s="10">
        <v>7210</v>
      </c>
      <c r="I14" s="26" t="s">
        <v>20</v>
      </c>
      <c r="J14" s="10">
        <v>7210</v>
      </c>
      <c r="K14" s="11">
        <f>(F14+H14+J14)/3</f>
        <v>7240</v>
      </c>
      <c r="L14" s="12">
        <v>7240</v>
      </c>
      <c r="M14" s="13">
        <f>D14*L14</f>
        <v>28960</v>
      </c>
    </row>
    <row r="15" spans="1:20" ht="21" customHeight="1">
      <c r="M15" s="14">
        <f>SUM(M12:M14)</f>
        <v>109863.67</v>
      </c>
    </row>
    <row r="16" spans="1:20" ht="28.5" customHeight="1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3">
      <c r="B17" s="15"/>
      <c r="C17" s="16"/>
      <c r="D17" s="17"/>
      <c r="E17" s="17"/>
      <c r="F17" s="18"/>
      <c r="G17" s="18"/>
      <c r="H17" s="18"/>
      <c r="I17" s="18"/>
      <c r="J17" s="18"/>
      <c r="K17" s="17"/>
      <c r="L17" s="17"/>
    </row>
    <row r="18" spans="2:13">
      <c r="B18" s="15"/>
      <c r="C18" s="19"/>
      <c r="D18" s="20"/>
      <c r="E18" s="20"/>
      <c r="F18" s="21"/>
      <c r="G18" s="21"/>
      <c r="H18" s="18"/>
      <c r="I18" s="18"/>
      <c r="J18" s="18"/>
      <c r="K18" s="17"/>
      <c r="L18" s="17"/>
    </row>
    <row r="19" spans="2:13">
      <c r="B19" s="17"/>
      <c r="C19" s="17"/>
      <c r="D19" s="17"/>
      <c r="E19" s="17"/>
      <c r="F19" s="18"/>
      <c r="G19" s="18"/>
      <c r="H19" s="18"/>
      <c r="I19" s="18"/>
      <c r="J19" s="18"/>
      <c r="K19" s="17"/>
      <c r="L19" s="17"/>
    </row>
    <row r="20" spans="2:13">
      <c r="B20" s="22"/>
      <c r="C20" s="22"/>
      <c r="D20" s="22"/>
      <c r="E20" s="22"/>
      <c r="F20" s="23"/>
      <c r="G20" s="23"/>
      <c r="H20" s="23"/>
      <c r="I20" s="23"/>
      <c r="J20" s="23"/>
      <c r="K20" s="22"/>
      <c r="L20" s="22"/>
    </row>
    <row r="21" spans="2:13" ht="17.100000000000001" customHeight="1">
      <c r="B21" s="28"/>
      <c r="C21" s="28"/>
      <c r="D21" s="28"/>
      <c r="E21" s="24"/>
      <c r="F21" s="23"/>
      <c r="G21" s="23"/>
      <c r="H21" s="23"/>
      <c r="I21" s="23"/>
      <c r="J21" s="23"/>
      <c r="K21" s="17"/>
      <c r="L21" s="17"/>
    </row>
    <row r="22" spans="2:13" ht="15.75" customHeight="1">
      <c r="B22" s="24"/>
      <c r="C22" s="33"/>
      <c r="D22" s="33"/>
      <c r="E22" s="33"/>
      <c r="F22" s="33"/>
      <c r="G22" s="33"/>
      <c r="H22" s="33"/>
      <c r="I22" s="15"/>
      <c r="J22" s="25"/>
      <c r="K22" s="17"/>
      <c r="L22" s="17"/>
    </row>
    <row r="23" spans="2:13">
      <c r="B23" s="24"/>
      <c r="C23" s="17"/>
      <c r="D23" s="17"/>
      <c r="E23" s="17"/>
      <c r="F23" s="18"/>
      <c r="G23" s="18"/>
      <c r="H23" s="18"/>
      <c r="I23" s="18"/>
      <c r="J23" s="18"/>
      <c r="K23" s="17"/>
      <c r="L23" s="17"/>
    </row>
    <row r="24" spans="2:13" ht="17.100000000000001" customHeight="1">
      <c r="B24" s="24"/>
      <c r="C24" s="33"/>
      <c r="D24" s="33"/>
      <c r="E24" s="33"/>
      <c r="F24" s="33"/>
      <c r="G24" s="33"/>
      <c r="H24" s="33"/>
      <c r="I24" s="33"/>
      <c r="J24" s="33"/>
      <c r="K24" s="17"/>
      <c r="L24" s="17"/>
    </row>
    <row r="25" spans="2:13">
      <c r="B25" s="24"/>
      <c r="C25" s="16"/>
      <c r="D25" s="17"/>
      <c r="E25" s="17"/>
      <c r="F25" s="18"/>
      <c r="G25" s="18"/>
      <c r="H25" s="18"/>
      <c r="I25" s="18"/>
      <c r="J25" s="18"/>
      <c r="K25" s="20"/>
      <c r="L25" s="17"/>
    </row>
    <row r="26" spans="2:13">
      <c r="B26" s="24"/>
      <c r="C26" s="17"/>
      <c r="D26" s="17"/>
      <c r="E26" s="17"/>
      <c r="F26" s="18"/>
      <c r="G26" s="18"/>
      <c r="H26" s="18"/>
      <c r="I26" s="18"/>
      <c r="J26" s="18"/>
      <c r="K26" s="17"/>
      <c r="L26" s="17"/>
    </row>
    <row r="27" spans="2:13">
      <c r="B27" s="17"/>
      <c r="C27" s="17"/>
      <c r="D27" s="17"/>
      <c r="E27" s="17"/>
      <c r="F27" s="18"/>
      <c r="G27" s="18"/>
      <c r="H27" s="18"/>
      <c r="I27" s="18"/>
      <c r="J27" s="18"/>
      <c r="K27" s="17"/>
      <c r="L27" s="17"/>
    </row>
    <row r="28" spans="2:13" ht="28.35" customHeight="1"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2:13">
      <c r="B29" s="17"/>
      <c r="C29" s="16"/>
      <c r="D29" s="17"/>
      <c r="E29" s="17"/>
      <c r="F29" s="18"/>
      <c r="G29" s="18"/>
      <c r="H29" s="18"/>
      <c r="I29" s="18"/>
      <c r="J29" s="18"/>
      <c r="K29" s="17"/>
      <c r="L29" s="17"/>
    </row>
    <row r="30" spans="2:13">
      <c r="B30" s="16"/>
      <c r="C30" s="17"/>
      <c r="D30" s="17"/>
      <c r="E30" s="17"/>
      <c r="F30" s="18"/>
      <c r="G30" s="18"/>
      <c r="H30" s="18"/>
      <c r="I30" s="18"/>
      <c r="J30" s="18"/>
      <c r="K30" s="17"/>
      <c r="L30" s="17"/>
    </row>
    <row r="31" spans="2:13" ht="28.5" customHeight="1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</row>
  </sheetData>
  <sheetProtection selectLockedCells="1" selectUnlockedCells="1"/>
  <mergeCells count="20">
    <mergeCell ref="B1:L1"/>
    <mergeCell ref="B8:M8"/>
    <mergeCell ref="E9:J9"/>
    <mergeCell ref="E10:F10"/>
    <mergeCell ref="G10:H10"/>
    <mergeCell ref="I10:J10"/>
    <mergeCell ref="M9:M11"/>
    <mergeCell ref="B2:M7"/>
    <mergeCell ref="B31:M31"/>
    <mergeCell ref="A9:A11"/>
    <mergeCell ref="B9:B11"/>
    <mergeCell ref="C9:C11"/>
    <mergeCell ref="D9:D11"/>
    <mergeCell ref="K9:K11"/>
    <mergeCell ref="L9:L11"/>
    <mergeCell ref="B16:L16"/>
    <mergeCell ref="B21:D21"/>
    <mergeCell ref="C22:H22"/>
    <mergeCell ref="C24:J24"/>
    <mergeCell ref="B28:M28"/>
  </mergeCells>
  <hyperlinks>
    <hyperlink ref="E12" r:id="rId1"/>
    <hyperlink ref="E13" r:id="rId2"/>
    <hyperlink ref="E14" r:id="rId3"/>
    <hyperlink ref="G13" r:id="rId4"/>
    <hyperlink ref="I13" r:id="rId5"/>
  </hyperlinks>
  <pageMargins left="0.2361111111111111" right="0.2361111111111111" top="0.19652777777777777" bottom="0.19652777777777777" header="0.51180555555555551" footer="0.51180555555555551"/>
  <pageSetup paperSize="9" scale="80" orientation="landscape" verticalDpi="300" r:id="rId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2" workbookViewId="0">
      <selection activeCell="B2" sqref="B2"/>
    </sheetView>
  </sheetViews>
  <sheetFormatPr defaultColWidth="9.140625" defaultRowHeight="15"/>
  <sheetData/>
  <sheetProtection selectLockedCells="1" selectUnlockedCells="1"/>
  <pageMargins left="0.7" right="0.7" top="0.75" bottom="0.75" header="0.51180555555555551" footer="0.51180555555555551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140625" defaultRowHeight="15"/>
  <sheetData/>
  <sheetProtection selectLockedCells="1" selectUnlockedCells="1"/>
  <pageMargins left="0.7" right="0.7" top="0.75" bottom="0.75" header="0.51180555555555551" footer="0.51180555555555551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Лист1!_Par313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ВЛГАФК</cp:lastModifiedBy>
  <cp:lastPrinted>2023-11-14T06:46:58Z</cp:lastPrinted>
  <dcterms:created xsi:type="dcterms:W3CDTF">2019-10-22T06:48:25Z</dcterms:created>
  <dcterms:modified xsi:type="dcterms:W3CDTF">2026-06-29T12:56:47Z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ED5F089BE4F54260BE39393A75F9A596_13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r8>0</vt:r8>
  </property>
</Properties>
</file>