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ОБУЧЕНИЕ Гос.закупки\"/>
    </mc:Choice>
  </mc:AlternateContent>
  <xr:revisionPtr revIDLastSave="0" documentId="13_ncr:1_{A96C2735-F352-42CD-8C39-9D69FE638E1B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TDSheet!$A$1:$K$29</definedName>
  </definedNames>
  <calcPr calcId="191029" refMode="R1C1"/>
</workbook>
</file>

<file path=xl/calcChain.xml><?xml version="1.0" encoding="utf-8"?>
<calcChain xmlns="http://schemas.openxmlformats.org/spreadsheetml/2006/main">
  <c r="I18" i="1" l="1"/>
  <c r="J18" i="1" s="1"/>
  <c r="H18" i="1"/>
</calcChain>
</file>

<file path=xl/sharedStrings.xml><?xml version="1.0" encoding="utf-8"?>
<sst xmlns="http://schemas.openxmlformats.org/spreadsheetml/2006/main" count="29" uniqueCount="29">
  <si>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</si>
  <si>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</si>
  <si>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</si>
  <si>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</si>
  <si>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</si>
  <si>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</si>
  <si>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</si>
  <si>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</si>
  <si>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</si>
  <si>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</si>
  <si>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</si>
  <si>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</si>
  <si>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</si>
  <si>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</si>
  <si>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</si>
  <si>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</si>
  <si>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</si>
  <si>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</si>
  <si>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</si>
  <si>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</si>
  <si>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>Приложение №1  к Обоснованию начальной (макисмальной) цены контракта</t>
  </si>
  <si>
    <t>чел</t>
  </si>
  <si>
    <t>Расчет обоснования начальной максимальной цены произведен зам.начальника отдела размещения государственных заказов  Афанаско О.В.</t>
  </si>
  <si>
    <t xml:space="preserve">Предложение №1 вх. №5044 от 04.06.2026 </t>
  </si>
  <si>
    <t>Предложение №2 вх. №5045  от 04.06.2026г.</t>
  </si>
  <si>
    <t>Предложение №3 вх. №5046 от 04.06.2026г.</t>
  </si>
  <si>
    <t>Проведенные исследования позволяют определить начальную (максимальную) цену контракта в размере  16 200 рублей 00 копеек</t>
  </si>
  <si>
    <t>Обоснование начальной (максимальной ) цены контракта для определения поставщика (подрядчика, исполнителя) на оказание  услуги обучения по программе профессиональной переподготовки «Специалист в сфере закупок»</t>
  </si>
  <si>
    <t xml:space="preserve"> Оказание услуги обучения по программе профессиональной переподготовки «Специалист в сфере закупок»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</si>
</sst>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6" fillId="2" borderId="0" xfId="0" applyFont="1" applyFill="1"/>
    <xf numFmtId="0" fontId="10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right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/>
    <xf numFmtId="164" fontId="5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/>
    <xf numFmtId="164" fontId="13" fillId="2" borderId="0" xfId="0" applyNumberFormat="1" applyFont="1" applyFill="1"/>
    <xf numFmtId="0" fontId="13" fillId="0" borderId="0" xfId="0" applyFont="1"/>
    <xf numFmtId="0" fontId="3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45"/>
  <sheetViews>
    <sheetView tabSelected="1" zoomScale="80" zoomScaleNormal="80" zoomScaleSheetLayoutView="80" workbookViewId="0">
      <selection activeCell="B18" sqref="B18"/>
    </sheetView>
  </sheetViews>
  <sheetFormatPr defaultColWidth="10.33203125" defaultRowHeight="11.25" x14ac:dyDescent="0.2"/>
  <cols>
    <col min="1" max="1" width="7.33203125" style="6" customWidth="1"/>
    <col min="2" max="2" width="71" style="6" customWidth="1"/>
    <col min="3" max="3" width="13.33203125" style="6" bestFit="1" customWidth="1"/>
    <col min="4" max="4" width="9.6640625" style="7" bestFit="1" customWidth="1"/>
    <col min="5" max="5" width="19.5" style="7" customWidth="1"/>
    <col min="6" max="7" width="18.83203125" style="7" customWidth="1"/>
    <col min="8" max="8" width="20.33203125" style="7" bestFit="1" customWidth="1"/>
    <col min="9" max="9" width="14" style="7" customWidth="1"/>
    <col min="10" max="10" width="17.6640625" style="7" customWidth="1"/>
    <col min="11" max="11" width="24.6640625" style="34" customWidth="1"/>
    <col min="12" max="12" width="7.33203125" customWidth="1"/>
    <col min="13" max="13" width="4.83203125" customWidth="1"/>
    <col min="16" max="16" width="10.33203125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32"/>
    </row>
    <row r="3" spans="1:11" ht="12.75" x14ac:dyDescent="0.2">
      <c r="A3" s="5" t="s">
        <v>8</v>
      </c>
      <c r="B3" s="5" t="s">
        <v>9</v>
      </c>
      <c r="G3" s="55" t="s">
        <v>20</v>
      </c>
      <c r="H3" s="55"/>
      <c r="I3" s="55"/>
      <c r="J3" s="55"/>
      <c r="K3" s="55"/>
    </row>
    <row r="4" spans="1:11" ht="12.75" x14ac:dyDescent="0.2">
      <c r="A4" s="5"/>
      <c r="B4" s="5"/>
      <c r="G4" s="8"/>
      <c r="H4" s="8"/>
      <c r="I4" s="8"/>
      <c r="J4" s="8"/>
      <c r="K4" s="33"/>
    </row>
    <row r="5" spans="1:11" ht="15.75" customHeight="1" x14ac:dyDescent="0.2">
      <c r="B5" s="47" t="s">
        <v>27</v>
      </c>
      <c r="C5" s="47"/>
      <c r="D5" s="47"/>
      <c r="E5" s="47"/>
      <c r="F5" s="47"/>
      <c r="G5" s="48"/>
      <c r="H5" s="48"/>
      <c r="I5" s="48"/>
      <c r="J5" s="48"/>
      <c r="K5" s="48"/>
    </row>
    <row r="6" spans="1:11" ht="26.25" customHeight="1" x14ac:dyDescent="0.2">
      <c r="B6" s="47"/>
      <c r="C6" s="47"/>
      <c r="D6" s="47"/>
      <c r="E6" s="47"/>
      <c r="F6" s="47"/>
      <c r="G6" s="48"/>
      <c r="H6" s="48"/>
      <c r="I6" s="48"/>
      <c r="J6" s="48"/>
      <c r="K6" s="48"/>
    </row>
    <row r="7" spans="1:11" ht="68.25" hidden="1" customHeight="1" x14ac:dyDescent="0.2">
      <c r="B7" s="47"/>
      <c r="C7" s="47"/>
      <c r="D7" s="47"/>
      <c r="E7" s="47"/>
      <c r="F7" s="47"/>
      <c r="G7" s="48"/>
      <c r="H7" s="48"/>
      <c r="I7" s="48"/>
      <c r="J7" s="48"/>
      <c r="K7" s="48"/>
    </row>
    <row r="8" spans="1:11" ht="6" customHeight="1" x14ac:dyDescent="0.2">
      <c r="B8" s="47"/>
      <c r="C8" s="47"/>
      <c r="D8" s="47"/>
      <c r="E8" s="47"/>
      <c r="F8" s="47"/>
      <c r="G8" s="48"/>
      <c r="H8" s="48"/>
      <c r="I8" s="48"/>
      <c r="J8" s="48"/>
      <c r="K8" s="48"/>
    </row>
    <row r="9" spans="1:11" ht="65.25" customHeight="1" x14ac:dyDescent="0.2">
      <c r="B9" s="44" t="s">
        <v>2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ht="10.5" customHeight="1" x14ac:dyDescent="0.2">
      <c r="B10" s="10"/>
      <c r="C10" s="10"/>
      <c r="D10" s="10"/>
      <c r="E10" s="10"/>
      <c r="F10" s="11"/>
      <c r="G10" s="11"/>
      <c r="H10" s="11"/>
    </row>
    <row r="11" spans="1:11" ht="19.5" customHeight="1" x14ac:dyDescent="0.2">
      <c r="B11" s="12" t="s">
        <v>4</v>
      </c>
      <c r="C11" s="9"/>
      <c r="D11" s="10"/>
      <c r="E11" s="10"/>
      <c r="F11" s="11"/>
      <c r="G11" s="11"/>
      <c r="H11" s="11"/>
    </row>
    <row r="12" spans="1:11" ht="15.75" x14ac:dyDescent="0.25">
      <c r="B12" s="13" t="s">
        <v>5</v>
      </c>
      <c r="C12" s="14"/>
      <c r="D12" s="11"/>
      <c r="E12" s="11"/>
      <c r="F12" s="11"/>
      <c r="G12" s="11"/>
      <c r="H12" s="11"/>
    </row>
    <row r="13" spans="1:11" ht="15.75" x14ac:dyDescent="0.25">
      <c r="A13" s="15"/>
      <c r="B13" s="16"/>
      <c r="C13" s="11"/>
      <c r="D13" s="11"/>
      <c r="E13" s="11"/>
      <c r="F13" s="11"/>
      <c r="G13" s="11"/>
      <c r="H13" s="11"/>
    </row>
    <row r="14" spans="1:11" s="1" customFormat="1" ht="15.75" x14ac:dyDescent="0.2">
      <c r="A14" s="51" t="s">
        <v>6</v>
      </c>
      <c r="B14" s="54" t="s">
        <v>3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s="1" customFormat="1" ht="12.75" customHeight="1" x14ac:dyDescent="0.2">
      <c r="A15" s="52"/>
      <c r="B15" s="45" t="s">
        <v>18</v>
      </c>
      <c r="C15" s="45" t="s">
        <v>0</v>
      </c>
      <c r="D15" s="53" t="s">
        <v>1</v>
      </c>
      <c r="E15" s="45" t="s">
        <v>15</v>
      </c>
      <c r="F15" s="45"/>
      <c r="G15" s="45"/>
      <c r="H15" s="45" t="s">
        <v>12</v>
      </c>
      <c r="I15" s="45"/>
      <c r="J15" s="45"/>
      <c r="K15" s="45"/>
    </row>
    <row r="16" spans="1:11" s="1" customFormat="1" ht="21" customHeight="1" x14ac:dyDescent="0.2">
      <c r="A16" s="52"/>
      <c r="B16" s="45"/>
      <c r="C16" s="45"/>
      <c r="D16" s="53"/>
      <c r="E16" s="45"/>
      <c r="F16" s="45"/>
      <c r="G16" s="45"/>
      <c r="H16" s="45"/>
      <c r="I16" s="45"/>
      <c r="J16" s="45"/>
      <c r="K16" s="45"/>
    </row>
    <row r="17" spans="1:11" s="1" customFormat="1" ht="78" customHeight="1" x14ac:dyDescent="0.2">
      <c r="A17" s="52"/>
      <c r="B17" s="45"/>
      <c r="C17" s="45"/>
      <c r="D17" s="53"/>
      <c r="E17" s="30" t="s">
        <v>23</v>
      </c>
      <c r="F17" s="30" t="s">
        <v>24</v>
      </c>
      <c r="G17" s="30" t="s">
        <v>25</v>
      </c>
      <c r="H17" s="30" t="s">
        <v>19</v>
      </c>
      <c r="I17" s="17" t="s">
        <v>10</v>
      </c>
      <c r="J17" s="17" t="s">
        <v>11</v>
      </c>
      <c r="K17" s="31" t="s">
        <v>16</v>
      </c>
    </row>
    <row r="18" spans="1:11" s="1" customFormat="1" ht="96" customHeight="1" x14ac:dyDescent="0.2">
      <c r="A18" s="2">
        <v>1</v>
      </c>
      <c r="B18" s="17" t="s">
        <v>28</v>
      </c>
      <c r="C18" s="17" t="s">
        <v>21</v>
      </c>
      <c r="D18" s="2">
        <v>1</v>
      </c>
      <c r="E18" s="36">
        <v>13000</v>
      </c>
      <c r="F18" s="36">
        <v>13600</v>
      </c>
      <c r="G18" s="36">
        <v>22000</v>
      </c>
      <c r="H18" s="36">
        <f t="shared" ref="H18" si="0">(E18+F18+G18)/3</f>
        <v>16200</v>
      </c>
      <c r="I18" s="37">
        <f>STDEV(E18:G18)/AVERAGE(E18:G18)*100</f>
        <v>31.061100309652161</v>
      </c>
      <c r="J18" s="37" t="str">
        <f t="shared" ref="J18" si="1">IF(I18&lt;=33,$A$3,$B$3)</f>
        <v>однородная</v>
      </c>
      <c r="K18" s="37">
        <v>16200</v>
      </c>
    </row>
    <row r="19" spans="1:11" s="1" customFormat="1" ht="27" customHeight="1" x14ac:dyDescent="0.2">
      <c r="A19" s="2"/>
      <c r="B19" s="46" t="s">
        <v>7</v>
      </c>
      <c r="C19" s="46"/>
      <c r="D19" s="46"/>
      <c r="E19" s="46"/>
      <c r="F19" s="46"/>
      <c r="G19" s="46"/>
      <c r="H19" s="46"/>
      <c r="I19" s="46"/>
      <c r="J19" s="46"/>
      <c r="K19" s="38">
        <v>16200</v>
      </c>
    </row>
    <row r="20" spans="1:11" s="1" customFormat="1" ht="15.75" x14ac:dyDescent="0.25">
      <c r="A20" s="18"/>
      <c r="B20" s="19"/>
      <c r="C20" s="20"/>
      <c r="D20" s="21"/>
      <c r="E20" s="22"/>
      <c r="F20" s="22"/>
      <c r="G20" s="22"/>
      <c r="H20" s="22"/>
      <c r="I20" s="23"/>
      <c r="J20" s="23"/>
      <c r="K20" s="35"/>
    </row>
    <row r="21" spans="1:11" ht="15.75" x14ac:dyDescent="0.2">
      <c r="A21" s="24"/>
      <c r="B21" s="25" t="s">
        <v>17</v>
      </c>
      <c r="C21" s="26"/>
      <c r="D21" s="27"/>
      <c r="E21" s="27"/>
      <c r="F21" s="27"/>
      <c r="G21" s="27"/>
      <c r="H21" s="27"/>
    </row>
    <row r="22" spans="1:11" ht="15.75" x14ac:dyDescent="0.2">
      <c r="A22" s="24"/>
      <c r="B22" s="25" t="s">
        <v>13</v>
      </c>
      <c r="C22" s="26"/>
      <c r="D22" s="27"/>
      <c r="E22" s="27"/>
      <c r="F22" s="27"/>
      <c r="G22" s="27"/>
      <c r="H22" s="27"/>
    </row>
    <row r="23" spans="1:11" ht="15.75" x14ac:dyDescent="0.2">
      <c r="A23" s="24"/>
      <c r="B23" s="25" t="s">
        <v>14</v>
      </c>
      <c r="C23" s="26"/>
      <c r="D23" s="27"/>
      <c r="E23" s="27"/>
      <c r="F23" s="27"/>
      <c r="G23" s="27"/>
      <c r="H23" s="27"/>
    </row>
    <row r="24" spans="1:11" ht="15.75" x14ac:dyDescent="0.2">
      <c r="A24" s="24"/>
      <c r="B24" s="25"/>
      <c r="C24" s="26"/>
      <c r="D24" s="27"/>
      <c r="E24" s="27"/>
      <c r="F24" s="27"/>
      <c r="G24" s="27"/>
      <c r="H24" s="27"/>
    </row>
    <row r="25" spans="1:11" s="43" customFormat="1" ht="15.75" x14ac:dyDescent="0.2">
      <c r="A25" s="39"/>
      <c r="B25" s="40" t="s">
        <v>26</v>
      </c>
      <c r="C25" s="26"/>
      <c r="D25" s="27"/>
      <c r="E25" s="27"/>
      <c r="F25" s="27"/>
      <c r="G25" s="27"/>
      <c r="H25" s="27"/>
      <c r="I25" s="41"/>
      <c r="J25" s="41"/>
      <c r="K25" s="42"/>
    </row>
    <row r="26" spans="1:11" ht="25.9" customHeight="1" x14ac:dyDescent="0.3">
      <c r="A26" s="28"/>
      <c r="B26" s="29"/>
    </row>
    <row r="27" spans="1:11" ht="18.75" x14ac:dyDescent="0.3">
      <c r="A27" s="28"/>
      <c r="B27" s="29" t="s">
        <v>22</v>
      </c>
    </row>
    <row r="28" spans="1:11" ht="18.75" x14ac:dyDescent="0.3">
      <c r="A28" s="28"/>
      <c r="B28" s="29"/>
    </row>
    <row r="29" spans="1:11" ht="18.75" x14ac:dyDescent="0.3">
      <c r="A29" s="28"/>
      <c r="B29" s="29"/>
    </row>
    <row r="30" spans="1:11" ht="18.75" x14ac:dyDescent="0.3">
      <c r="A30" s="28"/>
      <c r="B30" s="29"/>
    </row>
    <row r="31" spans="1:11" ht="18.75" x14ac:dyDescent="0.3">
      <c r="A31" s="28"/>
      <c r="B31" s="29"/>
    </row>
    <row r="32" spans="1:11" ht="18.75" x14ac:dyDescent="0.3">
      <c r="A32" s="28"/>
      <c r="B32" s="29"/>
    </row>
    <row r="33" spans="1:2" ht="18.75" x14ac:dyDescent="0.3">
      <c r="A33" s="28"/>
      <c r="B33" s="29"/>
    </row>
    <row r="34" spans="1:2" ht="18.75" x14ac:dyDescent="0.3">
      <c r="A34" s="28"/>
      <c r="B34" s="29"/>
    </row>
    <row r="35" spans="1:2" ht="18.75" x14ac:dyDescent="0.3">
      <c r="A35" s="28"/>
      <c r="B35" s="29"/>
    </row>
    <row r="36" spans="1:2" ht="18.75" x14ac:dyDescent="0.3">
      <c r="A36" s="28"/>
      <c r="B36" s="29"/>
    </row>
    <row r="37" spans="1:2" ht="18.75" x14ac:dyDescent="0.3">
      <c r="A37" s="28"/>
      <c r="B37" s="29"/>
    </row>
    <row r="38" spans="1:2" ht="18.75" x14ac:dyDescent="0.3">
      <c r="A38" s="28"/>
      <c r="B38" s="29"/>
    </row>
    <row r="39" spans="1:2" ht="18.75" x14ac:dyDescent="0.3">
      <c r="A39" s="28"/>
      <c r="B39" s="29"/>
    </row>
    <row r="40" spans="1:2" ht="18.75" x14ac:dyDescent="0.3">
      <c r="A40" s="28"/>
      <c r="B40" s="29"/>
    </row>
    <row r="41" spans="1:2" ht="72" customHeight="1" x14ac:dyDescent="0.3">
      <c r="A41" s="28"/>
      <c r="B41" s="29"/>
    </row>
    <row r="42" spans="1:2" ht="18.75" x14ac:dyDescent="0.3">
      <c r="A42" s="28"/>
      <c r="B42" s="29"/>
    </row>
    <row r="43" spans="1:2" ht="18.75" x14ac:dyDescent="0.3">
      <c r="A43" s="28"/>
      <c r="B43" s="29"/>
    </row>
    <row r="44" spans="1:2" ht="18.75" x14ac:dyDescent="0.3">
      <c r="A44" s="28"/>
      <c r="B44" s="29"/>
    </row>
    <row r="45" spans="1:2" ht="18.75" x14ac:dyDescent="0.3">
      <c r="A45" s="28"/>
      <c r="B45" s="29"/>
    </row>
  </sheetData>
  <mergeCells count="12">
    <mergeCell ref="B9:K9"/>
    <mergeCell ref="B15:B17"/>
    <mergeCell ref="B19:J19"/>
    <mergeCell ref="B5:K8"/>
    <mergeCell ref="A1:K1"/>
    <mergeCell ref="A14:A17"/>
    <mergeCell ref="C15:C17"/>
    <mergeCell ref="D15:D17"/>
    <mergeCell ref="E15:G16"/>
    <mergeCell ref="B14:K14"/>
    <mergeCell ref="H15:K16"/>
    <mergeCell ref="G3:K3"/>
  </mergeCells>
  <phoneticPr fontId="0" type="noConversion"/>
  <conditionalFormatting sqref="I18">
    <cfRule type="cellIs" dxfId="1" priority="6" operator="greaterThan">
      <formula>33</formula>
    </cfRule>
  </conditionalFormatting>
  <conditionalFormatting sqref="J18">
    <cfRule type="containsText" dxfId="0" priority="5" operator="containsText" text="Неоднородная">
      <formula>NOT(ISERROR(SEARCH("Неоднородная",J18)))</formula>
    </cfRule>
  </conditionalFormatting>
  <pageMargins left="0.39370078740157483" right="0.43307086614173229" top="0.23622047244094491" bottom="0.27559055118110237" header="0.15748031496062992" footer="0.15748031496062992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2026-06-03T06:57:43Z</cp:lastPrinted>
  <dcterms:created xsi:type="dcterms:W3CDTF">2013-01-11T07:45:47Z</dcterms:created>
  <dcterms:modified xsi:type="dcterms:W3CDTF">2026-06-05T07:08:39Z</dcterms:modified>
</cp:coreProperties>
</file>