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8" i="1" l="1"/>
  <c r="H18" i="1" l="1"/>
  <c r="I18" i="1" l="1"/>
  <c r="K19" i="1" l="1"/>
  <c r="J18" i="1" l="1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<sst xmlns="http://schemas.openxmlformats.org/spreadsheetml/2006/main" count="23" uniqueCount="23">
  <si>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</si>
  <si>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</si>
  <si>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Средняя цена, руб.</t>
  </si>
  <si>
    <t>Среднее квадратичное отклонение</t>
  </si>
  <si>
    <t>Коэффициент вариации (не должен превышать 33), %</t>
  </si>
  <si>
    <r>
      <rPr>
        <b/>
        <sz val="11"/>
        <color theme="1"/>
        <rFont val="Times New Roman"/>
        <family val="1"/>
        <charset val="204"/>
      </rPr>
      <t xml:space="preserve">Используемый метод определения НМЦК с обоснованием: </t>
    </r>
    <r>
      <rPr>
        <sz val="11"/>
        <color theme="1"/>
        <rFont val="Times New Roman"/>
        <family val="1"/>
        <charset val="204"/>
      </rPr>
      <t xml:space="preserve">для расчета (определения) Н(М)ЦК применен метод сопоставимых рыночных цен (анализа рынка) с использованием общедоступной информации о рыночных ценах на товары (услуги, работы) информации о ценах на товары (услуги, работы), полученной в том числе и по запросу заказчика у поставщиков (исполнителей, подрядчиков) осуществляющих поставки (оказание, выполнение) идентичных (однородных) товаров (услуг, работ) (коммерческие и ценовые предложения).
</t>
    </r>
  </si>
  <si>
    <t xml:space="preserve">В соответствии с ч.6 ст. 22 Федерального закона от 05.04.2013 N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с учетом приказа  Минэкономразвития России от 2 октября 2013 г. N 567 «Методическое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</si>
  <si>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Наименование объекта закупки</t>
  </si>
  <si>
    <t>ИТОГО НМЦК:</t>
  </si>
  <si>
    <t xml:space="preserve">Обоснование начальной (максимальной) цены контракта </t>
  </si>
  <si>
    <t>Приложение № 2</t>
  </si>
  <si>
    <t>Источники информации о цене за единицу услуги (руб. за ед. изм.)</t>
  </si>
  <si>
    <t>Начальная (максимальная) цена услуни за ед. измерения, руб.</t>
  </si>
  <si>
    <t>Начальник ГУ МЧС России по Белгородской области</t>
  </si>
  <si>
    <t>С.П. Потапов</t>
  </si>
  <si>
    <t>генерал-майор вн. службы</t>
  </si>
  <si>
    <t>Кол-во</t>
  </si>
  <si>
    <t>кг</t>
  </si>
  <si>
    <t>Вх. № В-131-1817 от 29.05.2026 г.</t>
  </si>
  <si>
    <t>Вх. № В-131-1818 от 29.05.2026 г.</t>
  </si>
  <si>
    <t>Вх. № В-131-1819 от 29.05.2026 г.</t>
  </si>
  <si>
    <t>Оказание услуг по стирке белья</t>
  </si>
  <si>
    <t>Наименование закупки: оказание услуг по стирке белья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</si>
</sst>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/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/>
    </xf>
    <xf numFmtId="4" fontId="0" fillId="0" borderId="0" xfId="0" applyNumberFormat="1"/>
    <xf numFmtId="4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</xdr:colOff>
      <xdr:row>15</xdr:row>
      <xdr:rowOff>487680</xdr:rowOff>
    </xdr:from>
    <xdr:ext cx="1139190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/>
                        </a:rPr>
                      </m:ctrlPr>
                    </m:fPr>
                    <m:num>
                      <m:r>
                        <a:rPr lang="en-US" sz="120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1200" i="1">
                          <a:latin typeface="Cambria Math"/>
                          <a:ea typeface="Cambria Math"/>
                        </a:rPr>
                        <m:t>&lt;</m:t>
                      </m:r>
                      <m:r>
                        <a:rPr lang="ru-RU" sz="1200" b="0" i="1">
                          <a:latin typeface="Cambria Math"/>
                          <a:ea typeface="Cambria Math"/>
                        </a:rPr>
                        <m:t>ц&gt;</m:t>
                      </m:r>
                    </m:den>
                  </m:f>
                </m:oMath>
              </a14:m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1200" i="0">
                  <a:latin typeface="Cambria Math"/>
                  <a:ea typeface="Cambria Math"/>
                </a:rPr>
                <a:t>𝜎/(&lt;</a:t>
              </a:r>
              <a:r>
                <a:rPr lang="ru-RU" sz="1200" b="0" i="0">
                  <a:latin typeface="Cambria Math"/>
                  <a:ea typeface="Cambria Math"/>
                </a:rPr>
                <a:t>ц&gt;</a:t>
              </a:r>
              <a:r>
                <a:rPr lang="en-US" sz="1200" b="0" i="0">
                  <a:latin typeface="Cambria Math"/>
                  <a:ea typeface="Cambria Math"/>
                </a:rPr>
                <a:t>)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Fallback>
    </mc:AlternateContent>
    <xdr:clientData/>
  </xdr:oneCellAnchor>
  <xdr:oneCellAnchor>
    <xdr:from>
      <xdr:col>7</xdr:col>
      <xdr:colOff>137160</xdr:colOff>
      <xdr:row>15</xdr:row>
      <xdr:rowOff>510540</xdr:rowOff>
    </xdr:from>
    <xdr:ext cx="647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/>
                        <a:ea typeface="Cambria Math"/>
                      </a:rPr>
                      <m:t>&lt;</m:t>
                    </m:r>
                    <m:r>
                      <a:rPr lang="ru-RU" sz="1100" b="0" i="1">
                        <a:latin typeface="Cambria Math"/>
                        <a:ea typeface="Cambria Math"/>
                      </a:rPr>
                      <m:t>ц&gt;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100" i="0">
                  <a:latin typeface="Cambria Math"/>
                  <a:ea typeface="Cambria Math"/>
                </a:rPr>
                <a:t>&lt;</a:t>
              </a:r>
              <a:r>
                <a:rPr lang="ru-RU" sz="1100" b="0" i="0">
                  <a:latin typeface="Cambria Math"/>
                  <a:ea typeface="Cambria Math"/>
                </a:rPr>
                <a:t>ц&gt;</a:t>
              </a:r>
              <a:endParaRPr lang="ru-RU" sz="1100"/>
            </a:p>
          </xdr:txBody>
        </xdr:sp>
      </mc:Fallback>
    </mc:AlternateContent>
    <xdr:clientData/>
  </xdr:oneCellAnchor>
  <xdr:twoCellAnchor>
    <xdr:from>
      <xdr:col>8</xdr:col>
      <xdr:colOff>198120</xdr:colOff>
      <xdr:row>15</xdr:row>
      <xdr:rowOff>280274</xdr:rowOff>
    </xdr:from>
    <xdr:to>
      <xdr:col>8</xdr:col>
      <xdr:colOff>1699260</xdr:colOff>
      <xdr:row>16</xdr:row>
      <xdr:rowOff>275460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4684634"/>
          <a:ext cx="1501140" cy="543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41910</xdr:colOff>
      <xdr:row>15</xdr:row>
      <xdr:rowOff>525780</xdr:rowOff>
    </xdr:from>
    <xdr:ext cx="914400" cy="264560"/>
    <xdr:sp macro="" textlink="">
      <xdr:nvSpPr>
        <xdr:cNvPr id="6" name="TextBox 5"/>
        <xdr:cNvSpPr txBox="1"/>
      </xdr:nvSpPr>
      <xdr:spPr>
        <a:xfrm>
          <a:off x="10725150" y="493014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10</xdr:col>
      <xdr:colOff>45720</xdr:colOff>
      <xdr:row>15</xdr:row>
      <xdr:rowOff>283846</xdr:rowOff>
    </xdr:from>
    <xdr:to>
      <xdr:col>10</xdr:col>
      <xdr:colOff>1463040</xdr:colOff>
      <xdr:row>16</xdr:row>
      <xdr:rowOff>151040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0445" y="3703321"/>
          <a:ext cx="1417320" cy="41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41910</xdr:colOff>
      <xdr:row>20</xdr:row>
      <xdr:rowOff>0</xdr:rowOff>
    </xdr:from>
    <xdr:ext cx="1139190" cy="269304"/>
    <xdr:sp macro="" textlink="">
      <xdr:nvSpPr>
        <xdr:cNvPr id="13" name="TextBox 12"/>
        <xdr:cNvSpPr txBox="1"/>
      </xdr:nvSpPr>
      <xdr:spPr>
        <a:xfrm>
          <a:off x="10328910" y="5524500"/>
          <a:ext cx="1139190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137160</xdr:colOff>
      <xdr:row>20</xdr:row>
      <xdr:rowOff>0</xdr:rowOff>
    </xdr:from>
    <xdr:ext cx="647700" cy="264560"/>
    <xdr:sp macro="" textlink="">
      <xdr:nvSpPr>
        <xdr:cNvPr id="14" name="TextBox 13"/>
        <xdr:cNvSpPr txBox="1"/>
      </xdr:nvSpPr>
      <xdr:spPr>
        <a:xfrm>
          <a:off x="7538085" y="3930015"/>
          <a:ext cx="647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41910</xdr:colOff>
      <xdr:row>20</xdr:row>
      <xdr:rowOff>0</xdr:rowOff>
    </xdr:from>
    <xdr:ext cx="914400" cy="264560"/>
    <xdr:sp macro="" textlink="">
      <xdr:nvSpPr>
        <xdr:cNvPr id="16" name="TextBox 15"/>
        <xdr:cNvSpPr txBox="1"/>
      </xdr:nvSpPr>
      <xdr:spPr>
        <a:xfrm>
          <a:off x="11176635" y="394525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41910</xdr:colOff>
      <xdr:row>20</xdr:row>
      <xdr:rowOff>0</xdr:rowOff>
    </xdr:from>
    <xdr:ext cx="914400" cy="264560"/>
    <xdr:sp macro="" textlink="">
      <xdr:nvSpPr>
        <xdr:cNvPr id="21" name="TextBox 20"/>
        <xdr:cNvSpPr txBox="1"/>
      </xdr:nvSpPr>
      <xdr:spPr>
        <a:xfrm>
          <a:off x="11176635" y="394525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4" workbookViewId="0">
      <selection activeCell="C5" sqref="C5:K5"/>
    </sheetView>
  </sheetViews>
  <sheetFormatPr defaultRowHeight="15" x14ac:dyDescent="0.25"/>
  <cols>
    <col min="1" max="1" width="7.42578125" style="3" customWidth="1"/>
    <col min="2" max="2" width="41.140625" customWidth="1"/>
    <col min="3" max="3" width="8.5703125" style="3" customWidth="1"/>
    <col min="4" max="4" width="13.5703125" style="3" customWidth="1"/>
    <col min="5" max="5" width="13.7109375" customWidth="1"/>
    <col min="6" max="6" width="13.28515625" customWidth="1"/>
    <col min="7" max="7" width="14.28515625" customWidth="1"/>
    <col min="8" max="8" width="13.7109375" customWidth="1"/>
    <col min="9" max="9" width="25.28515625" customWidth="1"/>
    <col min="10" max="10" width="17" customWidth="1"/>
    <col min="11" max="11" width="22.28515625" customWidth="1"/>
    <col min="13" max="13" width="12" bestFit="1" customWidth="1"/>
  </cols>
  <sheetData>
    <row r="1" spans="1:18" ht="15.75" x14ac:dyDescent="0.25">
      <c r="K1" s="4" t="s">
        <v>10</v>
      </c>
      <c r="Q1" s="1"/>
    </row>
    <row r="3" spans="1:18" ht="14.45" customHeight="1" x14ac:dyDescent="0.25">
      <c r="C3" s="21" t="s">
        <v>9</v>
      </c>
      <c r="D3" s="21"/>
      <c r="E3" s="21"/>
      <c r="F3" s="21"/>
      <c r="G3" s="21"/>
      <c r="H3" s="21"/>
      <c r="I3" s="21"/>
      <c r="J3" s="21"/>
      <c r="K3" s="21"/>
    </row>
    <row r="4" spans="1:18" ht="19.5" customHeight="1" x14ac:dyDescent="0.25">
      <c r="C4" s="21"/>
      <c r="D4" s="21"/>
      <c r="E4" s="21"/>
      <c r="F4" s="21"/>
      <c r="G4" s="21"/>
      <c r="H4" s="21"/>
      <c r="I4" s="21"/>
      <c r="J4" s="21"/>
      <c r="K4" s="21"/>
    </row>
    <row r="5" spans="1:18" ht="27.75" customHeight="1" x14ac:dyDescent="0.25">
      <c r="C5" s="22" t="s">
        <v>22</v>
      </c>
      <c r="D5" s="22"/>
      <c r="E5" s="22"/>
      <c r="F5" s="22"/>
      <c r="G5" s="22"/>
      <c r="H5" s="22"/>
      <c r="I5" s="22"/>
      <c r="J5" s="22"/>
      <c r="K5" s="22"/>
    </row>
    <row r="6" spans="1:18" ht="15.6" customHeight="1" x14ac:dyDescent="0.25">
      <c r="B6" s="24" t="s">
        <v>5</v>
      </c>
      <c r="C6" s="24"/>
      <c r="D6" s="24"/>
      <c r="E6" s="24"/>
      <c r="F6" s="24"/>
      <c r="G6" s="24"/>
      <c r="H6" s="24"/>
      <c r="I6" s="24"/>
      <c r="J6" s="24"/>
      <c r="K6" s="24"/>
      <c r="L6" s="5"/>
      <c r="M6" s="5"/>
      <c r="N6" s="5"/>
      <c r="O6" s="5"/>
      <c r="P6" s="5"/>
      <c r="Q6" s="5"/>
      <c r="R6" s="5"/>
    </row>
    <row r="7" spans="1:18" ht="15.6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5"/>
      <c r="M7" s="5"/>
      <c r="N7" s="5"/>
      <c r="O7" s="5"/>
      <c r="P7" s="5"/>
      <c r="Q7" s="5"/>
      <c r="R7" s="5"/>
    </row>
    <row r="8" spans="1:18" ht="15.6" customHeight="1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5"/>
      <c r="M8" s="5"/>
      <c r="N8" s="5"/>
      <c r="O8" s="5"/>
      <c r="P8" s="5"/>
      <c r="Q8" s="5"/>
      <c r="R8" s="5"/>
    </row>
    <row r="9" spans="1:18" ht="14.45" customHeight="1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5"/>
      <c r="M9" s="5"/>
      <c r="N9" s="5"/>
      <c r="O9" s="5"/>
      <c r="P9" s="5"/>
      <c r="Q9" s="5"/>
      <c r="R9" s="5"/>
    </row>
    <row r="10" spans="1:18" ht="14.45" customHeight="1" x14ac:dyDescent="0.25">
      <c r="B10" s="24" t="s">
        <v>6</v>
      </c>
      <c r="C10" s="24"/>
      <c r="D10" s="24"/>
      <c r="E10" s="24"/>
      <c r="F10" s="24"/>
      <c r="G10" s="24"/>
      <c r="H10" s="24"/>
      <c r="I10" s="24"/>
      <c r="J10" s="24"/>
      <c r="K10" s="24"/>
      <c r="L10" s="2"/>
      <c r="M10" s="2"/>
      <c r="N10" s="2"/>
      <c r="O10" s="2"/>
      <c r="P10" s="2"/>
      <c r="Q10" s="2"/>
      <c r="R10" s="2"/>
    </row>
    <row r="11" spans="1:18" ht="14.45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"/>
      <c r="M11" s="2"/>
      <c r="N11" s="2"/>
      <c r="O11" s="2"/>
      <c r="P11" s="2"/>
      <c r="Q11" s="2"/>
      <c r="R11" s="2"/>
    </row>
    <row r="12" spans="1:18" ht="14.45" customHeight="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"/>
      <c r="M12" s="2"/>
      <c r="N12" s="2"/>
      <c r="O12" s="2"/>
      <c r="P12" s="2"/>
      <c r="Q12" s="2"/>
      <c r="R12" s="2"/>
    </row>
    <row r="13" spans="1:18" ht="14.4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"/>
      <c r="M13" s="2"/>
      <c r="N13" s="2"/>
      <c r="O13" s="2"/>
      <c r="P13" s="2"/>
      <c r="Q13" s="2"/>
      <c r="R13" s="2"/>
    </row>
    <row r="15" spans="1:18" ht="50.45" customHeight="1" x14ac:dyDescent="0.25">
      <c r="A15" s="19" t="s">
        <v>0</v>
      </c>
      <c r="B15" s="27" t="s">
        <v>7</v>
      </c>
      <c r="C15" s="19" t="s">
        <v>1</v>
      </c>
      <c r="D15" s="19" t="s">
        <v>16</v>
      </c>
      <c r="E15" s="23" t="s">
        <v>11</v>
      </c>
      <c r="F15" s="23"/>
      <c r="G15" s="23"/>
      <c r="H15" s="19" t="s">
        <v>2</v>
      </c>
      <c r="I15" s="25" t="s">
        <v>3</v>
      </c>
      <c r="J15" s="25" t="s">
        <v>4</v>
      </c>
      <c r="K15" s="25" t="s">
        <v>12</v>
      </c>
    </row>
    <row r="16" spans="1:18" ht="43.15" customHeight="1" x14ac:dyDescent="0.25">
      <c r="A16" s="19"/>
      <c r="B16" s="27"/>
      <c r="C16" s="19"/>
      <c r="D16" s="19"/>
      <c r="E16" s="28" t="s">
        <v>18</v>
      </c>
      <c r="F16" s="28" t="s">
        <v>19</v>
      </c>
      <c r="G16" s="26" t="s">
        <v>20</v>
      </c>
      <c r="H16" s="19"/>
      <c r="I16" s="25"/>
      <c r="J16" s="25"/>
      <c r="K16" s="25"/>
    </row>
    <row r="17" spans="1:12" ht="30" customHeight="1" x14ac:dyDescent="0.25">
      <c r="A17" s="19"/>
      <c r="B17" s="27"/>
      <c r="C17" s="19"/>
      <c r="D17" s="19"/>
      <c r="E17" s="28"/>
      <c r="F17" s="28"/>
      <c r="G17" s="26"/>
      <c r="H17" s="19"/>
      <c r="I17" s="25"/>
      <c r="J17" s="25"/>
      <c r="K17" s="25"/>
    </row>
    <row r="18" spans="1:12" ht="15.75" x14ac:dyDescent="0.25">
      <c r="A18" s="8">
        <v>1</v>
      </c>
      <c r="B18" s="17" t="s">
        <v>21</v>
      </c>
      <c r="C18" s="10" t="s">
        <v>17</v>
      </c>
      <c r="D18" s="10">
        <v>32</v>
      </c>
      <c r="E18" s="14">
        <v>100</v>
      </c>
      <c r="F18" s="14">
        <v>90</v>
      </c>
      <c r="G18" s="14">
        <v>91.25</v>
      </c>
      <c r="H18" s="11">
        <f t="shared" ref="H18" si="0">AVERAGE(E18:G18)</f>
        <v>93.75</v>
      </c>
      <c r="I18" s="8">
        <f t="shared" ref="I18" si="1">STDEV(E18,F18,G18)</f>
        <v>5.4486236794258422</v>
      </c>
      <c r="J18" s="9">
        <f t="shared" ref="J18" si="2">I18/H18</f>
        <v>5.8118652580542315E-2</v>
      </c>
      <c r="K18" s="11">
        <f>((D18/3*SUM(E18,F18,G18)))</f>
        <v>3000</v>
      </c>
      <c r="L18" s="13"/>
    </row>
    <row r="19" spans="1:12" x14ac:dyDescent="0.25">
      <c r="B19" s="3"/>
      <c r="E19" s="3"/>
      <c r="F19" s="3"/>
      <c r="G19" s="3"/>
      <c r="H19" s="3"/>
      <c r="I19" s="3"/>
      <c r="J19" s="15" t="s">
        <v>8</v>
      </c>
      <c r="K19" s="12">
        <f>SUM(K18:K18)</f>
        <v>3000</v>
      </c>
    </row>
    <row r="20" spans="1:12" ht="13.15" customHeight="1" x14ac:dyDescent="0.25">
      <c r="B20" s="7"/>
      <c r="C20" s="7"/>
      <c r="D20" s="7"/>
      <c r="E20" s="7"/>
      <c r="F20" s="7"/>
      <c r="G20" s="6"/>
      <c r="H20" s="6"/>
    </row>
    <row r="22" spans="1:12" x14ac:dyDescent="0.25">
      <c r="B22" s="20"/>
      <c r="C22" s="20"/>
      <c r="D22" s="20"/>
      <c r="E22" s="20"/>
    </row>
    <row r="23" spans="1:12" ht="15.75" x14ac:dyDescent="0.25">
      <c r="B23" s="18" t="s">
        <v>13</v>
      </c>
      <c r="C23" s="18"/>
      <c r="D23" s="18"/>
      <c r="E23" s="18"/>
    </row>
    <row r="24" spans="1:12" ht="15.75" x14ac:dyDescent="0.25">
      <c r="B24" s="18" t="s">
        <v>15</v>
      </c>
      <c r="C24" s="18"/>
      <c r="D24" s="18"/>
      <c r="E24" s="18"/>
      <c r="H24" s="16" t="s">
        <v>14</v>
      </c>
    </row>
  </sheetData>
  <mergeCells count="17">
    <mergeCell ref="F16:F17"/>
    <mergeCell ref="D15:D17"/>
    <mergeCell ref="B22:E22"/>
    <mergeCell ref="A15:A17"/>
    <mergeCell ref="C3:K4"/>
    <mergeCell ref="C5:K5"/>
    <mergeCell ref="E15:G15"/>
    <mergeCell ref="B10:K13"/>
    <mergeCell ref="B6:K9"/>
    <mergeCell ref="K15:K17"/>
    <mergeCell ref="G16:G17"/>
    <mergeCell ref="H15:H17"/>
    <mergeCell ref="I15:I17"/>
    <mergeCell ref="J15:J17"/>
    <mergeCell ref="B15:B17"/>
    <mergeCell ref="C15:C17"/>
    <mergeCell ref="E16:E17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2026-06-01T08:30:04Z</dcterms:modified>
</cp:coreProperties>
</file>