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Обучение  2773\"/>
    </mc:Choice>
  </mc:AlternateContent>
  <bookViews>
    <workbookView xWindow="-120" yWindow="-120" windowWidth="20730" windowHeight="11160" tabRatio="553"/>
  </bookViews>
  <sheets>
    <sheet name="лист (2)" sheetId="10" r:id="rId1"/>
    <sheet name="лист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I10" i="10"/>
  <c r="M10" i="10" s="1"/>
  <c r="P11" i="10" l="1"/>
  <c r="J10" i="10" l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0" i="10" l="1"/>
  <c r="O11" i="10" s="1"/>
  <c r="I12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<sst xmlns="http://schemas.openxmlformats.org/spreadsheetml/2006/main" count="95" uniqueCount="60">
  <si>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</si>
  <si>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</si>
  <si>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</si>
  <si>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</si>
  <si>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</si>
  <si>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</si>
  <si>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</si>
  <si>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</si>
  <si>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</si>
  <si>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</si>
  <si>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</si>
  <si>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</si>
  <si>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</si>
  <si>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</si>
  <si>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</si>
  <si>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</si>
  <si>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</si>
  <si>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</si>
  <si>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</si>
  <si>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</si>
  <si>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</si>
  <si>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</si>
  <si>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</si>
  <si>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</si>
  <si>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</si>
  <si>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</si>
  <si>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</si>
  <si>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</si>
  <si>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</si>
  <si>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</si>
  <si>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</si>
  <si>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</si>
  <si>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</si>
  <si>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</si>
  <si>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</si>
  <si>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</si>
  <si>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</si>
  <si>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</si>
  <si>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</si>
  <si>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</si>
  <si>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</si>
  <si>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</si>
  <si>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</si>
  <si>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</si>
  <si>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</si>
  <si>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</si>
  <si>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</si>
  <si>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</si>
  <si>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</si>
  <si>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Главный экономист                                                                       Л.Ф. Шевчугова</t>
  </si>
  <si>
    <t>тел.: 8(39422) 94650</t>
  </si>
  <si>
    <t>майор внутренней службы</t>
  </si>
  <si>
    <t>"_____"  ____________________ 2026 г.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</si>
  <si>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</si>
  <si>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Старший бухгалтер                                                                      А.А.Саая</t>
  </si>
  <si>
    <t>85.42.19.900</t>
  </si>
  <si>
    <t>Исполнитель: Специалист по охране труда___________________________ Х.А. Сат</t>
  </si>
  <si>
    <t>Врио начальника ФКУ КП-3</t>
  </si>
  <si>
    <t>___________________ Ч.Д. Ооржак</t>
  </si>
  <si>
    <t>Обучение по программе "Работы на высоте"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</si>
</sst>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70" zoomScaleNormal="70" workbookViewId="0">
      <selection activeCell="H20" sqref="H20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13.285156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6" t="s">
        <v>15</v>
      </c>
      <c r="N1" s="66"/>
      <c r="O1" s="66"/>
      <c r="P1" s="66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7" t="s">
        <v>57</v>
      </c>
      <c r="M2" s="67"/>
      <c r="N2" s="67"/>
      <c r="O2" s="67"/>
      <c r="P2" s="67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7" t="s">
        <v>16</v>
      </c>
      <c r="M3" s="67"/>
      <c r="N3" s="67"/>
      <c r="O3" s="67"/>
      <c r="P3" s="67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7" t="s">
        <v>51</v>
      </c>
      <c r="M4" s="67"/>
      <c r="N4" s="67"/>
      <c r="O4" s="67"/>
      <c r="P4" s="67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7" t="s">
        <v>58</v>
      </c>
      <c r="M5" s="67"/>
      <c r="N5" s="67"/>
      <c r="O5" s="67"/>
      <c r="P5" s="67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5" t="s">
        <v>53</v>
      </c>
      <c r="M6" s="65"/>
      <c r="N6" s="65"/>
      <c r="O6" s="65"/>
      <c r="P6" s="65"/>
    </row>
    <row r="7" spans="1:16" ht="15.75" x14ac:dyDescent="0.25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ht="15.75" x14ac:dyDescent="0.25">
      <c r="A8" s="69" t="s">
        <v>0</v>
      </c>
      <c r="B8" s="69" t="s">
        <v>2</v>
      </c>
      <c r="C8" s="70" t="s">
        <v>17</v>
      </c>
      <c r="D8" s="70" t="s">
        <v>1</v>
      </c>
      <c r="E8" s="70" t="s">
        <v>3</v>
      </c>
      <c r="F8" s="73" t="s">
        <v>12</v>
      </c>
      <c r="G8" s="74"/>
      <c r="H8" s="75"/>
      <c r="I8" s="76" t="s">
        <v>13</v>
      </c>
      <c r="J8" s="77"/>
      <c r="K8" s="77"/>
      <c r="L8" s="78"/>
      <c r="M8" s="79" t="s">
        <v>9</v>
      </c>
      <c r="N8" s="79"/>
      <c r="O8" s="79"/>
      <c r="P8" s="79"/>
    </row>
    <row r="9" spans="1:16" ht="130.5" customHeight="1" x14ac:dyDescent="0.25">
      <c r="A9" s="69"/>
      <c r="B9" s="69"/>
      <c r="C9" s="71"/>
      <c r="D9" s="71"/>
      <c r="E9" s="72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5.75" x14ac:dyDescent="0.25">
      <c r="A10" s="11">
        <v>1</v>
      </c>
      <c r="B10" s="60" t="s">
        <v>59</v>
      </c>
      <c r="C10" s="61" t="s">
        <v>55</v>
      </c>
      <c r="D10" s="55" t="s">
        <v>20</v>
      </c>
      <c r="E10" s="55">
        <v>10</v>
      </c>
      <c r="F10" s="54">
        <v>277.3</v>
      </c>
      <c r="G10" s="59">
        <v>2800</v>
      </c>
      <c r="H10" s="59">
        <v>3000</v>
      </c>
      <c r="I10" s="56">
        <f>F10*E10</f>
        <v>2773</v>
      </c>
      <c r="J10" s="62">
        <f t="shared" ref="J10" si="0">SQRT(((SUM((POWER(F10-I10,2)),(POWER(G10-I10,2)),(POWER(H10-I10,2)))/(COLUMNS(F10:H10)-1))))</f>
        <v>1772.114060945288</v>
      </c>
      <c r="K10" s="63">
        <f t="shared" ref="K10" si="1">J10/I10*100</f>
        <v>63.906024556267148</v>
      </c>
      <c r="L10" s="11" t="str">
        <f t="shared" ref="L10" si="2">IF(K10&lt;33,"ОДНОРОДНЫЕ","НЕОДНОРОДНЫЕ")</f>
        <v>НЕОДНОРОДНЫЕ</v>
      </c>
      <c r="M10" s="54">
        <f>I10</f>
        <v>2773</v>
      </c>
      <c r="N10" s="64">
        <f>F10</f>
        <v>277.3</v>
      </c>
      <c r="O10" s="64">
        <f>N10*E10</f>
        <v>2773</v>
      </c>
      <c r="P10" s="10"/>
    </row>
    <row r="11" spans="1:16" ht="15.75" customHeight="1" x14ac:dyDescent="0.25">
      <c r="A11" s="45"/>
      <c r="B11" s="16"/>
      <c r="C11" s="17"/>
      <c r="D11" s="18"/>
      <c r="E11" s="18"/>
      <c r="F11" s="46"/>
      <c r="G11" s="46"/>
      <c r="H11" s="19"/>
      <c r="I11" s="80" t="s">
        <v>10</v>
      </c>
      <c r="J11" s="80"/>
      <c r="K11" s="81"/>
      <c r="L11" s="56"/>
      <c r="M11" s="57"/>
      <c r="N11" s="58"/>
      <c r="O11" s="58">
        <f>O10</f>
        <v>2773</v>
      </c>
      <c r="P11" s="20" t="e">
        <f>SUM(#REF!)</f>
        <v>#REF!</v>
      </c>
    </row>
    <row r="12" spans="1:16" ht="15.75" x14ac:dyDescent="0.25">
      <c r="A12" s="82" t="s">
        <v>11</v>
      </c>
      <c r="B12" s="82"/>
      <c r="C12" s="82"/>
      <c r="D12" s="82"/>
      <c r="E12" s="82"/>
      <c r="F12" s="82"/>
      <c r="G12" s="82"/>
      <c r="H12" s="82"/>
      <c r="I12" s="21">
        <f>O11</f>
        <v>2773</v>
      </c>
      <c r="J12" s="22" t="s">
        <v>7</v>
      </c>
      <c r="K12" s="22"/>
      <c r="L12" s="22"/>
      <c r="M12" s="23"/>
      <c r="N12" s="22"/>
      <c r="O12" s="22"/>
      <c r="P12" s="24"/>
    </row>
    <row r="13" spans="1:16" ht="15.75" x14ac:dyDescent="0.25">
      <c r="A13" s="25" t="s">
        <v>56</v>
      </c>
      <c r="B13" s="26"/>
      <c r="C13" s="25"/>
      <c r="D13" s="2"/>
      <c r="E13" s="2"/>
      <c r="F13" s="2"/>
      <c r="G13" s="2"/>
      <c r="H13" s="3"/>
      <c r="I13" s="2"/>
      <c r="J13" s="2"/>
      <c r="K13" s="2"/>
      <c r="L13" s="2"/>
      <c r="M13" s="2"/>
      <c r="N13" s="22"/>
      <c r="O13" s="2"/>
      <c r="P13" s="24"/>
    </row>
    <row r="14" spans="1:16" ht="15.75" x14ac:dyDescent="0.25">
      <c r="A14" s="83" t="s">
        <v>50</v>
      </c>
      <c r="B14" s="83"/>
      <c r="C14" s="48"/>
      <c r="D14" s="83"/>
      <c r="E14" s="83"/>
      <c r="F14" s="83"/>
      <c r="G14" s="83"/>
      <c r="H14" s="83"/>
      <c r="I14" s="27"/>
      <c r="J14" s="27"/>
      <c r="K14" s="27"/>
      <c r="L14" s="27"/>
      <c r="M14" s="27"/>
      <c r="N14" s="22"/>
      <c r="O14" s="27"/>
      <c r="P14" s="24"/>
    </row>
    <row r="15" spans="1:16" ht="15.75" x14ac:dyDescent="0.25">
      <c r="A15" s="84" t="s">
        <v>52</v>
      </c>
      <c r="B15" s="84"/>
      <c r="C15" s="84"/>
      <c r="D15" s="84"/>
      <c r="E15" s="84"/>
      <c r="F15" s="84"/>
      <c r="G15" s="84"/>
      <c r="H15" s="84"/>
      <c r="I15" s="84"/>
      <c r="J15" s="84"/>
      <c r="K15" s="27"/>
      <c r="L15" s="27"/>
      <c r="M15" s="27"/>
      <c r="N15" s="22"/>
      <c r="O15" s="27"/>
      <c r="P15" s="24"/>
    </row>
    <row r="16" spans="1:16" ht="15.75" x14ac:dyDescent="0.25">
      <c r="A16" s="48"/>
      <c r="B16" s="28"/>
      <c r="C16" s="48"/>
      <c r="D16" s="48"/>
      <c r="E16" s="29"/>
      <c r="F16" s="30"/>
      <c r="G16" s="31"/>
      <c r="H16" s="32"/>
      <c r="I16" s="27"/>
      <c r="J16" s="27"/>
      <c r="K16" s="27"/>
      <c r="L16" s="33"/>
      <c r="M16" s="27"/>
      <c r="N16" s="22"/>
      <c r="O16" s="27"/>
      <c r="P16" s="24"/>
    </row>
    <row r="17" spans="1:16" ht="15.75" x14ac:dyDescent="0.25">
      <c r="A17" s="2" t="s">
        <v>19</v>
      </c>
      <c r="B17" s="3"/>
      <c r="C17" s="2"/>
      <c r="D17" s="34"/>
      <c r="E17" s="34"/>
      <c r="F17" s="2"/>
      <c r="G17" s="2"/>
      <c r="H17" s="40"/>
      <c r="I17" s="41"/>
      <c r="J17" s="41"/>
      <c r="K17" s="41"/>
      <c r="L17" s="41"/>
      <c r="M17" s="41"/>
      <c r="N17" s="35"/>
      <c r="O17" s="41"/>
      <c r="P17" s="24"/>
    </row>
    <row r="18" spans="1:16" ht="23.25" customHeight="1" x14ac:dyDescent="0.25">
      <c r="A18" s="2" t="s">
        <v>54</v>
      </c>
      <c r="B18" s="3"/>
      <c r="C18" s="2"/>
      <c r="D18" s="48"/>
      <c r="E18" s="29"/>
      <c r="F18" s="2"/>
      <c r="G18" s="2"/>
      <c r="H18" s="40"/>
      <c r="I18" s="41"/>
      <c r="J18" s="41"/>
      <c r="K18" s="41"/>
      <c r="L18" s="41"/>
      <c r="M18" s="41"/>
      <c r="N18" s="22"/>
      <c r="O18" s="41"/>
      <c r="P18" s="24"/>
    </row>
    <row r="19" spans="1:16" ht="15.75" x14ac:dyDescent="0.25">
      <c r="A19" s="2"/>
      <c r="B19" s="3"/>
      <c r="C19" s="2"/>
      <c r="D19" s="2"/>
      <c r="E19" s="2"/>
      <c r="F19" s="2"/>
      <c r="G19" s="2"/>
      <c r="H19" s="42"/>
      <c r="I19" s="43"/>
      <c r="J19" s="43"/>
      <c r="K19" s="41"/>
      <c r="L19" s="41"/>
      <c r="M19" s="41"/>
      <c r="N19" s="44"/>
      <c r="O19" s="41"/>
      <c r="P19" s="3"/>
    </row>
    <row r="20" spans="1:16" ht="15.75" x14ac:dyDescent="0.25">
      <c r="A20" s="2" t="s">
        <v>49</v>
      </c>
      <c r="B20" s="3"/>
      <c r="C20" s="2"/>
      <c r="D20" s="2"/>
      <c r="E20" s="2"/>
      <c r="F20" s="2"/>
      <c r="G20" s="2"/>
      <c r="H20" s="40"/>
      <c r="I20" s="41"/>
      <c r="J20" s="41"/>
      <c r="K20" s="41"/>
      <c r="L20" s="41"/>
      <c r="M20" s="41"/>
      <c r="N20" s="41"/>
      <c r="O20" s="41"/>
      <c r="P20" s="3"/>
    </row>
    <row r="21" spans="1:16" ht="15.75" x14ac:dyDescent="0.25">
      <c r="A21" s="2"/>
      <c r="B21" s="3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3"/>
    </row>
  </sheetData>
  <mergeCells count="20">
    <mergeCell ref="I11:K11"/>
    <mergeCell ref="A12:H12"/>
    <mergeCell ref="A14:B14"/>
    <mergeCell ref="D14:H14"/>
    <mergeCell ref="A15:J1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L6:P6"/>
    <mergeCell ref="M1:P1"/>
    <mergeCell ref="L2:P2"/>
    <mergeCell ref="L3:P3"/>
    <mergeCell ref="L4:P4"/>
    <mergeCell ref="L5:P5"/>
  </mergeCells>
  <pageMargins left="0.39370078740157483" right="0.19685039370078741" top="0.74803149606299213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6" t="s">
        <v>15</v>
      </c>
      <c r="N1" s="66"/>
      <c r="O1" s="66"/>
      <c r="P1" s="66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7" t="s">
        <v>30</v>
      </c>
      <c r="M2" s="67"/>
      <c r="N2" s="67"/>
      <c r="O2" s="67"/>
      <c r="P2" s="67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7" t="s">
        <v>16</v>
      </c>
      <c r="M3" s="67"/>
      <c r="N3" s="67"/>
      <c r="O3" s="67"/>
      <c r="P3" s="67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7" t="s">
        <v>27</v>
      </c>
      <c r="M4" s="67"/>
      <c r="N4" s="67"/>
      <c r="O4" s="67"/>
      <c r="P4" s="67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7" t="s">
        <v>31</v>
      </c>
      <c r="M5" s="67"/>
      <c r="N5" s="67"/>
      <c r="O5" s="67"/>
      <c r="P5" s="67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5" t="s">
        <v>32</v>
      </c>
      <c r="M6" s="65"/>
      <c r="N6" s="65"/>
      <c r="O6" s="65"/>
      <c r="P6" s="65"/>
    </row>
    <row r="7" spans="1:16" ht="15.75" x14ac:dyDescent="0.25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ht="15.75" x14ac:dyDescent="0.25">
      <c r="A8" s="69" t="s">
        <v>0</v>
      </c>
      <c r="B8" s="69" t="s">
        <v>2</v>
      </c>
      <c r="C8" s="70" t="s">
        <v>17</v>
      </c>
      <c r="D8" s="70" t="s">
        <v>1</v>
      </c>
      <c r="E8" s="70" t="s">
        <v>3</v>
      </c>
      <c r="F8" s="73" t="s">
        <v>12</v>
      </c>
      <c r="G8" s="74"/>
      <c r="H8" s="75"/>
      <c r="I8" s="76" t="s">
        <v>13</v>
      </c>
      <c r="J8" s="77"/>
      <c r="K8" s="77"/>
      <c r="L8" s="78"/>
      <c r="M8" s="79" t="s">
        <v>9</v>
      </c>
      <c r="N8" s="79"/>
      <c r="O8" s="79"/>
      <c r="P8" s="79"/>
    </row>
    <row r="9" spans="1:16" ht="130.5" customHeight="1" x14ac:dyDescent="0.25">
      <c r="A9" s="69"/>
      <c r="B9" s="69"/>
      <c r="C9" s="71"/>
      <c r="D9" s="71"/>
      <c r="E9" s="72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80" t="s">
        <v>10</v>
      </c>
      <c r="J18" s="80"/>
      <c r="K18" s="81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82" t="s">
        <v>11</v>
      </c>
      <c r="B19" s="82"/>
      <c r="C19" s="82"/>
      <c r="D19" s="82"/>
      <c r="E19" s="82"/>
      <c r="F19" s="82"/>
      <c r="G19" s="82"/>
      <c r="H19" s="82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83" t="s">
        <v>18</v>
      </c>
      <c r="B21" s="83"/>
      <c r="C21" s="37"/>
      <c r="D21" s="83"/>
      <c r="E21" s="83"/>
      <c r="F21" s="83"/>
      <c r="G21" s="83"/>
      <c r="H21" s="83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84" t="s">
        <v>29</v>
      </c>
      <c r="B22" s="84"/>
      <c r="C22" s="84"/>
      <c r="D22" s="84"/>
      <c r="E22" s="84"/>
      <c r="F22" s="84"/>
      <c r="G22" s="84"/>
      <c r="H22" s="84"/>
      <c r="I22" s="84"/>
      <c r="J22" s="84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M1:P1"/>
    <mergeCell ref="L2:P2"/>
    <mergeCell ref="L3:P3"/>
    <mergeCell ref="L4:P4"/>
    <mergeCell ref="L5:P5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8:K18"/>
    <mergeCell ref="A19:H19"/>
    <mergeCell ref="A21:B21"/>
    <mergeCell ref="D21:H21"/>
    <mergeCell ref="A22:J22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2026-07-23T09:33:05Z</cp:lastPrinted>
  <dcterms:created xsi:type="dcterms:W3CDTF">2014-01-15T18:15:09Z</dcterms:created>
  <dcterms:modified xsi:type="dcterms:W3CDTF">2026-08-24T07:02:09Z</dcterms:modified>
</cp:coreProperties>
</file>