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420" windowWidth="22992" windowHeight="846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L9" i="1"/>
  <c r="M11" l="1"/>
</calcChain>
</file>

<file path=xl/sharedStrings.xml><?xml version="1.0" encoding="utf-8"?>
<sst xmlns="http://schemas.openxmlformats.org/spreadsheetml/2006/main" count="28" uniqueCount="28">
  <si>
    <t>Среднее квадратичное отклонение</t>
  </si>
  <si>
    <t>Основные характеристики объекта закупки</t>
  </si>
  <si>
    <t>Ед. изм</t>
  </si>
  <si>
    <t>Кол-во</t>
  </si>
  <si>
    <t>Применяемый коэффициент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</si>
  <si>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</si>
  <si>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-</t>
  </si>
  <si>
    <t xml:space="preserve">
</t>
  </si>
  <si>
    <t>Код по ОКПД2</t>
  </si>
  <si>
    <t xml:space="preserve">Средняя арифметическая цена за  единицу     &lt;ц&gt; </t>
  </si>
  <si>
    <t xml:space="preserve">Коммерческое предложение №1 </t>
  </si>
  <si>
    <t>Коммерческое предложение №2</t>
  </si>
  <si>
    <t xml:space="preserve">
Обоснование начальной (максимальной) цены договора, цены договора, заключаемого с единственным поставщиком (подрядчиком, исполнителем)</t>
  </si>
  <si>
    <t>Наименование предмета договора</t>
  </si>
  <si>
    <t>Коммерческие предложения, данные реестра договоров (руб./ед.изм.)</t>
  </si>
  <si>
    <t>Однородность совокупности значений выявленных цен, используемых в расчете Н(М)ЦД, ЦДЕП</t>
  </si>
  <si>
    <t>Н(М)ЦД, ЦДЕП, определяемая методом сопоставимых рыночных цен (анализа рынка)</t>
  </si>
  <si>
    <r>
      <rPr>
        <b/>
        <sz val="10"/>
        <color indexed="8"/>
        <rFont val="Times New Roman"/>
        <family val="1"/>
        <charset val="204"/>
      </rPr>
      <t>Расчет Н(М)ЦД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</si>
  <si>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В результате проведенного расчета Н(М)ЦЛ, ЦДЕП договора составила:</t>
  </si>
  <si>
    <t>(указывается предмет договора)</t>
  </si>
  <si>
    <t>указаны в техническом задании</t>
  </si>
  <si>
    <t xml:space="preserve">Метод сопоставимых рыночных цен (анализа рынка) </t>
  </si>
  <si>
    <t xml:space="preserve">Используемый метод определения НМЦД 
с обоснованием
</t>
  </si>
  <si>
    <t xml:space="preserve">Расчет НМЦД
</t>
  </si>
  <si>
    <t>выполнение работ по грейдированию дороги</t>
  </si>
  <si>
    <t>работы по грейдированию дороги</t>
  </si>
  <si>
    <t>42.11.20.200</t>
  </si>
  <si>
    <t>час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</si>
</sst>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9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color rgb="FF22272F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3" fillId="0" borderId="0" xfId="1" applyFont="1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1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textRotation="90" wrapText="1"/>
    </xf>
    <xf numFmtId="0" fontId="4" fillId="0" borderId="1" xfId="0" applyFont="1" applyBorder="1" applyAlignment="1">
      <alignment horizontal="left" vertical="center" textRotation="90" wrapText="1"/>
    </xf>
    <xf numFmtId="0" fontId="0" fillId="0" borderId="0" xfId="0" applyAlignment="1"/>
    <xf numFmtId="0" fontId="8" fillId="0" borderId="0" xfId="0" applyFont="1" applyAlignment="1">
      <alignment horizontal="right" vertical="center" wrapText="1"/>
    </xf>
    <xf numFmtId="0" fontId="17" fillId="0" borderId="0" xfId="0" applyFont="1"/>
    <xf numFmtId="0" fontId="0" fillId="0" borderId="2" xfId="0" applyBorder="1"/>
    <xf numFmtId="164" fontId="5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1" xfId="1" applyFont="1" applyBorder="1" applyAlignment="1">
      <alignment horizontal="left" vertical="top" wrapText="1"/>
    </xf>
    <xf numFmtId="0" fontId="7" fillId="0" borderId="0" xfId="1" applyFont="1" applyBorder="1" applyAlignment="1">
      <alignment horizontal="left" vertical="top" wrapText="1"/>
    </xf>
    <xf numFmtId="0" fontId="16" fillId="0" borderId="0" xfId="0" applyFont="1" applyAlignment="1">
      <alignment horizontal="right" wrapText="1"/>
    </xf>
    <xf numFmtId="0" fontId="16" fillId="0" borderId="0" xfId="0" applyFont="1" applyAlignment="1">
      <alignment horizontal="right"/>
    </xf>
    <xf numFmtId="14" fontId="7" fillId="0" borderId="2" xfId="1" applyNumberFormat="1" applyFont="1" applyBorder="1" applyAlignment="1">
      <alignment horizontal="left" vertical="top" wrapText="1"/>
    </xf>
    <xf numFmtId="14" fontId="7" fillId="0" borderId="3" xfId="1" applyNumberFormat="1" applyFont="1" applyBorder="1" applyAlignment="1">
      <alignment horizontal="left" vertical="top" wrapText="1"/>
    </xf>
    <xf numFmtId="0" fontId="7" fillId="0" borderId="3" xfId="1" applyFont="1" applyBorder="1" applyAlignment="1">
      <alignment horizontal="left" vertical="top" wrapText="1"/>
    </xf>
    <xf numFmtId="0" fontId="1" fillId="0" borderId="4" xfId="0" applyFont="1" applyBorder="1" applyAlignment="1">
      <alignment horizontal="left" wrapText="1"/>
    </xf>
    <xf numFmtId="0" fontId="5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top" wrapText="1"/>
    </xf>
    <xf numFmtId="2" fontId="4" fillId="0" borderId="3" xfId="0" applyNumberFormat="1" applyFont="1" applyFill="1" applyBorder="1" applyAlignment="1">
      <alignment horizontal="center" vertical="top" wrapText="1"/>
    </xf>
    <xf numFmtId="2" fontId="4" fillId="0" borderId="4" xfId="0" applyNumberFormat="1" applyFont="1" applyFill="1" applyBorder="1" applyAlignment="1">
      <alignment horizontal="center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13" fillId="0" borderId="0" xfId="1" applyFont="1" applyAlignment="1">
      <alignment horizontal="center" wrapText="1"/>
    </xf>
    <xf numFmtId="0" fontId="1" fillId="0" borderId="0" xfId="0" applyFont="1" applyAlignment="1"/>
    <xf numFmtId="0" fontId="0" fillId="0" borderId="0" xfId="0" applyAlignment="1"/>
    <xf numFmtId="0" fontId="14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1" applyFont="1" applyAlignment="1">
      <alignment horizontal="center" vertical="top"/>
    </xf>
    <xf numFmtId="0" fontId="10" fillId="0" borderId="0" xfId="1" applyFont="1" applyAlignment="1">
      <alignment horizontal="center" vertical="top"/>
    </xf>
    <xf numFmtId="0" fontId="19" fillId="0" borderId="1" xfId="1" applyFont="1" applyBorder="1" applyAlignment="1">
      <alignment horizontal="left" vertical="top" wrapText="1"/>
    </xf>
    <xf numFmtId="0" fontId="7" fillId="0" borderId="1" xfId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169905</xdr:colOff>
      <xdr:row>7</xdr:row>
      <xdr:rowOff>1085850</xdr:rowOff>
    </xdr:from>
    <xdr:to>
      <xdr:col>11</xdr:col>
      <xdr:colOff>952500</xdr:colOff>
      <xdr:row>7</xdr:row>
      <xdr:rowOff>1447800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7055" y="6096000"/>
          <a:ext cx="78259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209550</xdr:colOff>
      <xdr:row>7</xdr:row>
      <xdr:rowOff>1657350</xdr:rowOff>
    </xdr:from>
    <xdr:to>
      <xdr:col>12</xdr:col>
      <xdr:colOff>1400175</xdr:colOff>
      <xdr:row>7</xdr:row>
      <xdr:rowOff>2019300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1125" y="6667500"/>
          <a:ext cx="11906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266700</xdr:colOff>
      <xdr:row>7</xdr:row>
      <xdr:rowOff>1400175</xdr:rowOff>
    </xdr:from>
    <xdr:to>
      <xdr:col>12</xdr:col>
      <xdr:colOff>419100</xdr:colOff>
      <xdr:row>7</xdr:row>
      <xdr:rowOff>1628775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67825" y="381000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7</xdr:row>
      <xdr:rowOff>704850</xdr:rowOff>
    </xdr:from>
    <xdr:to>
      <xdr:col>10</xdr:col>
      <xdr:colOff>1239040</xdr:colOff>
      <xdr:row>7</xdr:row>
      <xdr:rowOff>1057275</xdr:rowOff>
    </xdr:to>
    <xdr:pic>
      <xdr:nvPicPr>
        <xdr:cNvPr id="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5715000"/>
          <a:ext cx="121999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0"/>
  <sheetViews>
    <sheetView tabSelected="1" topLeftCell="A7" workbookViewId="0">
      <selection activeCell="A14" sqref="A14:M18"/>
    </sheetView>
  </sheetViews>
  <sheetFormatPr defaultRowHeight="14.4"/>
  <cols>
    <col min="2" max="2" width="7.109375" customWidth="1"/>
    <col min="3" max="3" width="13.21875" customWidth="1"/>
    <col min="4" max="4" width="11.77734375" customWidth="1"/>
    <col min="5" max="5" width="10.5546875" customWidth="1"/>
    <col min="6" max="6" width="12.109375" customWidth="1"/>
    <col min="7" max="8" width="11.44140625" customWidth="1"/>
    <col min="9" max="9" width="9" customWidth="1"/>
    <col min="10" max="10" width="15.88671875" customWidth="1"/>
    <col min="11" max="11" width="18.88671875" customWidth="1"/>
    <col min="12" max="12" width="19.77734375" customWidth="1"/>
    <col min="13" max="13" width="28.77734375" customWidth="1"/>
    <col min="14" max="14" width="12.44140625" customWidth="1"/>
  </cols>
  <sheetData>
    <row r="1" spans="1:14" ht="13.5" customHeight="1">
      <c r="A1" s="1"/>
      <c r="B1" s="1"/>
      <c r="C1" s="1"/>
      <c r="D1" s="1"/>
      <c r="E1" s="1"/>
      <c r="F1" s="1"/>
      <c r="G1" s="1"/>
      <c r="H1" s="1"/>
      <c r="I1" s="12"/>
      <c r="J1" s="12"/>
      <c r="K1" s="11"/>
      <c r="L1" s="27"/>
      <c r="M1" s="28"/>
    </row>
    <row r="2" spans="1:14" ht="42.75" customHeight="1">
      <c r="A2" s="44" t="s">
        <v>12</v>
      </c>
      <c r="B2" s="44"/>
      <c r="C2" s="44"/>
      <c r="D2" s="44"/>
      <c r="E2" s="44"/>
      <c r="F2" s="44"/>
      <c r="G2" s="44"/>
      <c r="H2" s="44"/>
      <c r="I2" s="44"/>
      <c r="J2" s="45"/>
      <c r="K2" s="46"/>
      <c r="L2" s="46"/>
      <c r="M2" s="46"/>
    </row>
    <row r="3" spans="1:14">
      <c r="A3" s="47" t="s">
        <v>24</v>
      </c>
      <c r="B3" s="47"/>
      <c r="C3" s="47"/>
      <c r="D3" s="47"/>
      <c r="E3" s="47"/>
      <c r="F3" s="47"/>
      <c r="G3" s="47"/>
      <c r="H3" s="47"/>
      <c r="I3" s="47"/>
      <c r="J3" s="48"/>
      <c r="K3" s="46"/>
      <c r="L3" s="46"/>
      <c r="M3" s="46"/>
    </row>
    <row r="4" spans="1:14">
      <c r="A4" s="49" t="s">
        <v>19</v>
      </c>
      <c r="B4" s="50"/>
      <c r="C4" s="50"/>
      <c r="D4" s="50"/>
      <c r="E4" s="50"/>
      <c r="F4" s="50"/>
      <c r="G4" s="50"/>
      <c r="H4" s="50"/>
      <c r="I4" s="50"/>
      <c r="J4" s="50"/>
      <c r="K4" s="46"/>
      <c r="L4" s="46"/>
      <c r="M4" s="46"/>
    </row>
    <row r="5" spans="1:14" ht="48" customHeight="1">
      <c r="A5" s="22" t="s">
        <v>1</v>
      </c>
      <c r="B5" s="23"/>
      <c r="C5" s="51" t="s">
        <v>20</v>
      </c>
      <c r="D5" s="52"/>
      <c r="E5" s="53"/>
      <c r="F5" s="53"/>
      <c r="G5" s="53"/>
      <c r="H5" s="53"/>
      <c r="I5" s="53"/>
      <c r="J5" s="53"/>
      <c r="K5" s="54"/>
      <c r="L5" s="54"/>
      <c r="M5" s="54"/>
    </row>
    <row r="6" spans="1:14" ht="76.2" customHeight="1">
      <c r="A6" s="22" t="s">
        <v>22</v>
      </c>
      <c r="B6" s="23"/>
      <c r="C6" s="52" t="s">
        <v>21</v>
      </c>
      <c r="D6" s="52"/>
      <c r="E6" s="53"/>
      <c r="F6" s="53"/>
      <c r="G6" s="53"/>
      <c r="H6" s="53"/>
      <c r="I6" s="53"/>
      <c r="J6" s="53"/>
      <c r="K6" s="54"/>
      <c r="L6" s="54"/>
      <c r="M6" s="54"/>
    </row>
    <row r="7" spans="1:14" ht="114.75" customHeight="1">
      <c r="A7" s="38" t="s">
        <v>23</v>
      </c>
      <c r="B7" s="39"/>
      <c r="C7" s="24" t="s">
        <v>13</v>
      </c>
      <c r="D7" s="24" t="s">
        <v>8</v>
      </c>
      <c r="E7" s="24" t="s">
        <v>2</v>
      </c>
      <c r="F7" s="24" t="s">
        <v>3</v>
      </c>
      <c r="G7" s="34" t="s">
        <v>14</v>
      </c>
      <c r="H7" s="34"/>
      <c r="I7" s="34"/>
      <c r="J7" s="35" t="s">
        <v>15</v>
      </c>
      <c r="K7" s="36"/>
      <c r="L7" s="37"/>
      <c r="M7" s="2" t="s">
        <v>16</v>
      </c>
    </row>
    <row r="8" spans="1:14" ht="173.25" customHeight="1">
      <c r="A8" s="40"/>
      <c r="B8" s="41"/>
      <c r="C8" s="24"/>
      <c r="D8" s="24"/>
      <c r="E8" s="24"/>
      <c r="F8" s="24"/>
      <c r="G8" s="9" t="s">
        <v>10</v>
      </c>
      <c r="H8" s="9" t="s">
        <v>11</v>
      </c>
      <c r="I8" s="10" t="s">
        <v>4</v>
      </c>
      <c r="J8" s="2" t="s">
        <v>9</v>
      </c>
      <c r="K8" s="2" t="s">
        <v>0</v>
      </c>
      <c r="L8" s="3" t="s">
        <v>5</v>
      </c>
      <c r="M8" s="4" t="s">
        <v>17</v>
      </c>
    </row>
    <row r="9" spans="1:14" ht="71.25" customHeight="1">
      <c r="A9" s="40"/>
      <c r="B9" s="41"/>
      <c r="C9" s="20" t="s">
        <v>25</v>
      </c>
      <c r="D9" s="21" t="s">
        <v>26</v>
      </c>
      <c r="E9" s="5" t="s">
        <v>27</v>
      </c>
      <c r="F9" s="8">
        <v>3</v>
      </c>
      <c r="G9" s="15">
        <v>4394</v>
      </c>
      <c r="H9" s="15">
        <v>4500</v>
      </c>
      <c r="I9" s="5" t="s">
        <v>6</v>
      </c>
      <c r="J9" s="5">
        <v>4447</v>
      </c>
      <c r="K9" s="6">
        <v>4.95</v>
      </c>
      <c r="L9" s="6">
        <f t="shared" ref="L9" si="0">K9/J9*100</f>
        <v>0.11131099617719813</v>
      </c>
      <c r="M9" s="16">
        <v>13341</v>
      </c>
    </row>
    <row r="10" spans="1:14" ht="49.5" customHeight="1">
      <c r="A10" s="42"/>
      <c r="B10" s="43"/>
      <c r="C10" s="18"/>
      <c r="D10" s="19"/>
      <c r="E10" s="5"/>
      <c r="F10" s="8"/>
      <c r="G10" s="15"/>
      <c r="H10" s="15"/>
      <c r="I10" s="5"/>
      <c r="J10" s="5"/>
      <c r="K10" s="6"/>
      <c r="L10" s="6"/>
      <c r="M10" s="16">
        <v>13341</v>
      </c>
    </row>
    <row r="11" spans="1:14" ht="15.6">
      <c r="A11" s="14"/>
      <c r="B11" s="33" t="s">
        <v>18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17">
        <f>SUM($M10:M10)</f>
        <v>13341</v>
      </c>
      <c r="N11" s="7"/>
    </row>
    <row r="13" spans="1:14">
      <c r="A13" s="29">
        <v>46174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1"/>
      <c r="M13" s="32"/>
    </row>
    <row r="14" spans="1:14" ht="15" customHeight="1">
      <c r="A14" s="25" t="s">
        <v>7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</row>
    <row r="15" spans="1:14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</row>
    <row r="16" spans="1:14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1:13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1:13" ht="34.5" customHeight="1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</row>
    <row r="20" spans="1:13">
      <c r="E20" s="13"/>
    </row>
  </sheetData>
  <mergeCells count="19">
    <mergeCell ref="L1:M1"/>
    <mergeCell ref="A13:K13"/>
    <mergeCell ref="L13:M13"/>
    <mergeCell ref="B11:L11"/>
    <mergeCell ref="G7:I7"/>
    <mergeCell ref="J7:L7"/>
    <mergeCell ref="A7:B10"/>
    <mergeCell ref="A2:M2"/>
    <mergeCell ref="A3:M3"/>
    <mergeCell ref="A4:M4"/>
    <mergeCell ref="C5:M5"/>
    <mergeCell ref="C6:M6"/>
    <mergeCell ref="A5:B5"/>
    <mergeCell ref="A6:B6"/>
    <mergeCell ref="C7:C8"/>
    <mergeCell ref="A14:M18"/>
    <mergeCell ref="E7:E8"/>
    <mergeCell ref="F7:F8"/>
    <mergeCell ref="D7:D8"/>
  </mergeCells>
  <pageMargins left="0.23622047244094491" right="0.23622047244094491" top="0.74803149606299213" bottom="0.74803149606299213" header="0.31496062992125984" footer="0.31496062992125984"/>
  <pageSetup paperSize="9" scale="7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Ефремова А. В.</dc:creator>
  <cp:lastModifiedBy>user</cp:lastModifiedBy>
  <cp:lastPrinted>2026-04-02T07:51:39Z</cp:lastPrinted>
  <dcterms:created xsi:type="dcterms:W3CDTF">2018-10-03T08:11:30Z</dcterms:created>
  <dcterms:modified xsi:type="dcterms:W3CDTF">2026-06-02T04:43:29Z</dcterms:modified>
</cp:coreProperties>
</file>