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Кондиционер\"/>
    </mc:Choice>
  </mc:AlternateContent>
  <xr:revisionPtr revIDLastSave="0" documentId="13_ncr:1_{07CB99AF-7DCB-48EA-9412-A1763E649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7" l="1"/>
  <c r="P11" i="7"/>
  <c r="P12" i="7"/>
  <c r="P13" i="7"/>
  <c r="P14" i="7"/>
  <c r="P15" i="7"/>
  <c r="P16" i="7"/>
  <c r="P17" i="7"/>
  <c r="P19" i="7"/>
  <c r="P21" i="7"/>
  <c r="P22" i="7"/>
  <c r="P23" i="7"/>
  <c r="P24" i="7"/>
  <c r="P25" i="7"/>
  <c r="P27" i="7"/>
  <c r="P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9" i="7"/>
</calcChain>
</file>

<file path=xl/sharedStrings.xml><?xml version="1.0" encoding="utf-8"?>
<sst xmlns="http://schemas.openxmlformats.org/spreadsheetml/2006/main" count="65" uniqueCount="41">
  <si>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</si>
  <si>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</si>
  <si>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</si>
  <si>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</si>
  <si>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</si>
  <si>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</si>
  <si>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</si>
  <si>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</si>
  <si>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</si>
  <si>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</si>
  <si>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</si>
  <si>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</si>
  <si>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</si>
  <si>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</si>
  <si>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</si>
  <si>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</si>
  <si>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</si>
  <si>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</si>
  <si>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</si>
  <si>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</si>
  <si>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</si>
  <si>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</si>
  <si>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</si>
  <si>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</si>
  <si>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</si>
  <si>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Дата формирования обоснования НМЦК: 14.08.2026г.</t>
  </si>
  <si>
    <t>Монтаж</t>
  </si>
  <si>
    <t>Сплит- ссистема MDV FOREST R32 On/Off MDSAF-09HRN8/MDOAF-09HN8</t>
  </si>
  <si>
    <t>Сплит-система MDV INTEGRA ON/OFF MDSAI-07HRN8/MDOAI-07HN</t>
  </si>
  <si>
    <t>Обьслуживнаие Мульти-сплит 09 btu</t>
  </si>
  <si>
    <t>Дозаправка фреоном</t>
  </si>
  <si>
    <t>Обьслуживнаие Мульти-сплит 18 btu</t>
  </si>
  <si>
    <t>Обьслуживнаие Мульти-сплит 24 btu</t>
  </si>
  <si>
    <t>Ремонт трассы Centek</t>
  </si>
  <si>
    <t>Полная заправкав Centek</t>
  </si>
  <si>
    <t>Аренда автовышки</t>
  </si>
  <si>
    <t>шт.</t>
  </si>
  <si>
    <t>кг</t>
  </si>
  <si>
    <t>час</t>
  </si>
  <si>
    <t>Сплит- система MDV FOREST R32 On/Off MDSAF-12HRN8/MDOAF-12HN8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</si>
  <si>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293 403,65 руб. (Двести девянеосто три тысячи четыреста три) рубля 65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</si>
</sst>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000"/>
    <numFmt numFmtId="166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/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/>
    <xf numFmtId="0" fontId="14" fillId="0" borderId="0" xfId="0" applyNumberFormat="1" applyFont="1"/>
    <xf numFmtId="2" fontId="3" fillId="0" borderId="3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39"/>
  <sheetViews>
    <sheetView tabSelected="1" topLeftCell="A19" zoomScaleNormal="100" zoomScaleSheetLayoutView="100" workbookViewId="0">
      <selection activeCell="A35" sqref="A35:Q35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3" width="13.28515625" style="9" customWidth="1"/>
    <col min="14" max="15" width="13.28515625" style="36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7" ht="19.5" customHeight="1" x14ac:dyDescent="0.2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9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33"/>
      <c r="O3" s="33"/>
      <c r="P3" s="16"/>
      <c r="Q3" s="16"/>
    </row>
    <row r="4" spans="1:17" ht="50.25" customHeight="1" x14ac:dyDescent="0.25">
      <c r="A4" s="43" t="s">
        <v>23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33"/>
      <c r="O5" s="33"/>
      <c r="P5" s="16"/>
      <c r="Q5" s="16"/>
    </row>
    <row r="6" spans="1:17" x14ac:dyDescent="0.25">
      <c r="A6" s="42" t="s">
        <v>0</v>
      </c>
      <c r="B6" s="42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s="1" customFormat="1" ht="26.25" customHeight="1" x14ac:dyDescent="0.25">
      <c r="A7" s="45" t="s">
        <v>1</v>
      </c>
      <c r="B7" s="45" t="s">
        <v>5</v>
      </c>
      <c r="C7" s="45" t="s">
        <v>2</v>
      </c>
      <c r="D7" s="45" t="s">
        <v>3</v>
      </c>
      <c r="E7" s="49" t="s">
        <v>11</v>
      </c>
      <c r="F7" s="49"/>
      <c r="G7" s="49"/>
      <c r="H7" s="49"/>
      <c r="I7" s="49"/>
      <c r="J7" s="50"/>
      <c r="K7" s="50"/>
      <c r="L7" s="50"/>
      <c r="M7" s="46" t="s">
        <v>14</v>
      </c>
      <c r="N7" s="47" t="s">
        <v>15</v>
      </c>
      <c r="O7" s="31" t="s">
        <v>16</v>
      </c>
      <c r="P7" s="45" t="s">
        <v>17</v>
      </c>
      <c r="Q7" s="45" t="s">
        <v>9</v>
      </c>
    </row>
    <row r="8" spans="1:17" s="1" customFormat="1" ht="39.75" customHeight="1" x14ac:dyDescent="0.2">
      <c r="A8" s="45"/>
      <c r="B8" s="45"/>
      <c r="C8" s="45"/>
      <c r="D8" s="45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6"/>
      <c r="N8" s="48"/>
      <c r="O8" s="31"/>
      <c r="P8" s="45"/>
      <c r="Q8" s="45"/>
    </row>
    <row r="9" spans="1:17" s="1" customFormat="1" ht="39.75" customHeight="1" x14ac:dyDescent="0.2">
      <c r="A9" s="29">
        <v>1</v>
      </c>
      <c r="B9" s="29"/>
      <c r="C9" s="29" t="s">
        <v>39</v>
      </c>
      <c r="D9" s="29" t="s">
        <v>36</v>
      </c>
      <c r="E9" s="30">
        <v>36100</v>
      </c>
      <c r="F9" s="30">
        <v>32990</v>
      </c>
      <c r="G9" s="30">
        <v>44500</v>
      </c>
      <c r="H9" s="30"/>
      <c r="I9" s="30"/>
      <c r="J9" s="30"/>
      <c r="K9" s="30"/>
      <c r="L9" s="30"/>
      <c r="M9" s="32">
        <f>(E9+F9+G9)/3</f>
        <v>37863.333333333336</v>
      </c>
      <c r="N9" s="37">
        <f>STDEV(E9,F9,G9)</f>
        <v>5954.1610100276503</v>
      </c>
      <c r="O9" s="24">
        <f>N9/M9*100</f>
        <v>15.725401030093275</v>
      </c>
      <c r="P9" s="24">
        <f>M9*Q9</f>
        <v>37863.333333333336</v>
      </c>
      <c r="Q9" s="29">
        <v>1</v>
      </c>
    </row>
    <row r="10" spans="1:17" s="1" customFormat="1" ht="39.75" customHeight="1" x14ac:dyDescent="0.2">
      <c r="A10" s="29">
        <v>2</v>
      </c>
      <c r="B10" s="29"/>
      <c r="C10" s="29" t="s">
        <v>26</v>
      </c>
      <c r="D10" s="29" t="s">
        <v>36</v>
      </c>
      <c r="E10" s="30">
        <v>17000</v>
      </c>
      <c r="F10" s="30">
        <v>19800</v>
      </c>
      <c r="G10" s="30">
        <v>19000</v>
      </c>
      <c r="H10" s="30"/>
      <c r="I10" s="30"/>
      <c r="J10" s="30"/>
      <c r="K10" s="30"/>
      <c r="L10" s="30"/>
      <c r="M10" s="32">
        <f t="shared" ref="M10:M27" si="0">(E10+F10+G10)/3</f>
        <v>18600</v>
      </c>
      <c r="N10" s="37">
        <f t="shared" ref="N10:N27" si="1">STDEV(E10,F10,G10)</f>
        <v>1442.2205101855957</v>
      </c>
      <c r="O10" s="24">
        <f t="shared" ref="O10:O27" si="2">N10/M10*100</f>
        <v>7.7538737106752453</v>
      </c>
      <c r="P10" s="24">
        <f t="shared" ref="P10:P27" si="3">M10*Q10</f>
        <v>18600</v>
      </c>
      <c r="Q10" s="29">
        <v>1</v>
      </c>
    </row>
    <row r="11" spans="1:17" s="1" customFormat="1" ht="39.75" customHeight="1" x14ac:dyDescent="0.2">
      <c r="A11" s="29">
        <v>3</v>
      </c>
      <c r="B11" s="29"/>
      <c r="C11" s="29" t="s">
        <v>27</v>
      </c>
      <c r="D11" s="29" t="s">
        <v>36</v>
      </c>
      <c r="E11" s="30">
        <v>29500</v>
      </c>
      <c r="F11" s="30">
        <v>28990</v>
      </c>
      <c r="G11" s="30">
        <v>32500</v>
      </c>
      <c r="H11" s="30"/>
      <c r="I11" s="30"/>
      <c r="J11" s="30"/>
      <c r="K11" s="30"/>
      <c r="L11" s="30"/>
      <c r="M11" s="32">
        <f t="shared" si="0"/>
        <v>30330</v>
      </c>
      <c r="N11" s="37">
        <f t="shared" si="1"/>
        <v>1896.4967703637146</v>
      </c>
      <c r="O11" s="24">
        <f t="shared" si="2"/>
        <v>6.2528742840874205</v>
      </c>
      <c r="P11" s="24">
        <f t="shared" si="3"/>
        <v>30330</v>
      </c>
      <c r="Q11" s="29">
        <v>1</v>
      </c>
    </row>
    <row r="12" spans="1:17" s="1" customFormat="1" ht="39.75" customHeight="1" x14ac:dyDescent="0.2">
      <c r="A12" s="29">
        <v>4</v>
      </c>
      <c r="B12" s="29"/>
      <c r="C12" s="29" t="s">
        <v>26</v>
      </c>
      <c r="D12" s="29" t="s">
        <v>36</v>
      </c>
      <c r="E12" s="30">
        <v>15000</v>
      </c>
      <c r="F12" s="30">
        <v>19800</v>
      </c>
      <c r="G12" s="30">
        <v>17000</v>
      </c>
      <c r="H12" s="30"/>
      <c r="I12" s="30"/>
      <c r="J12" s="30"/>
      <c r="K12" s="30"/>
      <c r="L12" s="30"/>
      <c r="M12" s="32">
        <f t="shared" si="0"/>
        <v>17266.666666666668</v>
      </c>
      <c r="N12" s="37">
        <f t="shared" si="1"/>
        <v>2411.085509336679</v>
      </c>
      <c r="O12" s="24">
        <f t="shared" si="2"/>
        <v>13.963815691139066</v>
      </c>
      <c r="P12" s="24">
        <f t="shared" si="3"/>
        <v>17266.666666666668</v>
      </c>
      <c r="Q12" s="29">
        <v>1</v>
      </c>
    </row>
    <row r="13" spans="1:17" s="1" customFormat="1" ht="39.75" customHeight="1" x14ac:dyDescent="0.2">
      <c r="A13" s="29">
        <v>5</v>
      </c>
      <c r="B13" s="29"/>
      <c r="C13" s="29" t="s">
        <v>28</v>
      </c>
      <c r="D13" s="29" t="s">
        <v>36</v>
      </c>
      <c r="E13" s="30">
        <v>27200</v>
      </c>
      <c r="F13" s="30">
        <v>34990</v>
      </c>
      <c r="G13" s="30">
        <v>29500</v>
      </c>
      <c r="H13" s="30"/>
      <c r="I13" s="30"/>
      <c r="J13" s="30"/>
      <c r="K13" s="30"/>
      <c r="L13" s="30"/>
      <c r="M13" s="32">
        <f t="shared" si="0"/>
        <v>30563.333333333332</v>
      </c>
      <c r="N13" s="37">
        <f t="shared" si="1"/>
        <v>4002.378459532938</v>
      </c>
      <c r="O13" s="24">
        <f t="shared" si="2"/>
        <v>13.095359775983001</v>
      </c>
      <c r="P13" s="24">
        <f t="shared" si="3"/>
        <v>30563.333333333332</v>
      </c>
      <c r="Q13" s="29">
        <v>1</v>
      </c>
    </row>
    <row r="14" spans="1:17" s="1" customFormat="1" ht="39.75" customHeight="1" x14ac:dyDescent="0.2">
      <c r="A14" s="29">
        <v>6</v>
      </c>
      <c r="B14" s="29"/>
      <c r="C14" s="29" t="s">
        <v>26</v>
      </c>
      <c r="D14" s="29" t="s">
        <v>36</v>
      </c>
      <c r="E14" s="30">
        <v>15000</v>
      </c>
      <c r="F14" s="30">
        <v>22500</v>
      </c>
      <c r="G14" s="30">
        <v>17000</v>
      </c>
      <c r="H14" s="30"/>
      <c r="I14" s="30"/>
      <c r="J14" s="30"/>
      <c r="K14" s="30"/>
      <c r="L14" s="30"/>
      <c r="M14" s="32">
        <f t="shared" si="0"/>
        <v>18166.666666666668</v>
      </c>
      <c r="N14" s="37">
        <f t="shared" si="1"/>
        <v>3883.7267325770122</v>
      </c>
      <c r="O14" s="24">
        <f t="shared" si="2"/>
        <v>21.378312289414744</v>
      </c>
      <c r="P14" s="24">
        <f t="shared" si="3"/>
        <v>18166.666666666668</v>
      </c>
      <c r="Q14" s="29">
        <v>1</v>
      </c>
    </row>
    <row r="15" spans="1:17" s="1" customFormat="1" ht="39.75" customHeight="1" x14ac:dyDescent="0.2">
      <c r="A15" s="29">
        <v>7</v>
      </c>
      <c r="B15" s="29"/>
      <c r="C15" s="29" t="s">
        <v>28</v>
      </c>
      <c r="D15" s="29" t="s">
        <v>36</v>
      </c>
      <c r="E15" s="30">
        <v>27200</v>
      </c>
      <c r="F15" s="30">
        <v>34990</v>
      </c>
      <c r="G15" s="30">
        <v>29500</v>
      </c>
      <c r="H15" s="30"/>
      <c r="I15" s="30"/>
      <c r="J15" s="30"/>
      <c r="K15" s="30"/>
      <c r="L15" s="30"/>
      <c r="M15" s="32">
        <f t="shared" si="0"/>
        <v>30563.333333333332</v>
      </c>
      <c r="N15" s="37">
        <f t="shared" si="1"/>
        <v>4002.378459532938</v>
      </c>
      <c r="O15" s="24">
        <f t="shared" si="2"/>
        <v>13.095359775983001</v>
      </c>
      <c r="P15" s="24">
        <f t="shared" si="3"/>
        <v>30563.333333333332</v>
      </c>
      <c r="Q15" s="29">
        <v>1</v>
      </c>
    </row>
    <row r="16" spans="1:17" s="1" customFormat="1" ht="39.75" customHeight="1" x14ac:dyDescent="0.2">
      <c r="A16" s="29">
        <v>8</v>
      </c>
      <c r="B16" s="29"/>
      <c r="C16" s="29" t="s">
        <v>26</v>
      </c>
      <c r="D16" s="29" t="s">
        <v>36</v>
      </c>
      <c r="E16" s="30">
        <v>15000</v>
      </c>
      <c r="F16" s="30">
        <v>19800</v>
      </c>
      <c r="G16" s="30">
        <v>17000</v>
      </c>
      <c r="H16" s="30"/>
      <c r="I16" s="30"/>
      <c r="J16" s="30"/>
      <c r="K16" s="30"/>
      <c r="L16" s="30"/>
      <c r="M16" s="32">
        <f t="shared" si="0"/>
        <v>17266.666666666668</v>
      </c>
      <c r="N16" s="37">
        <f t="shared" si="1"/>
        <v>2411.085509336679</v>
      </c>
      <c r="O16" s="24">
        <f t="shared" si="2"/>
        <v>13.963815691139066</v>
      </c>
      <c r="P16" s="24">
        <f t="shared" si="3"/>
        <v>17266.666666666668</v>
      </c>
      <c r="Q16" s="29">
        <v>1</v>
      </c>
    </row>
    <row r="17" spans="1:19" s="1" customFormat="1" ht="39.75" customHeight="1" x14ac:dyDescent="0.2">
      <c r="A17" s="29">
        <v>9</v>
      </c>
      <c r="B17" s="29"/>
      <c r="C17" s="29" t="s">
        <v>29</v>
      </c>
      <c r="D17" s="29" t="s">
        <v>36</v>
      </c>
      <c r="E17" s="30">
        <v>7500</v>
      </c>
      <c r="F17" s="30">
        <v>8500</v>
      </c>
      <c r="G17" s="30">
        <v>8200</v>
      </c>
      <c r="H17" s="30"/>
      <c r="I17" s="30"/>
      <c r="J17" s="30"/>
      <c r="K17" s="30"/>
      <c r="L17" s="30"/>
      <c r="M17" s="32">
        <f t="shared" si="0"/>
        <v>8066.666666666667</v>
      </c>
      <c r="N17" s="37">
        <f t="shared" si="1"/>
        <v>513.16014394468846</v>
      </c>
      <c r="O17" s="24">
        <f t="shared" si="2"/>
        <v>6.3614893877440712</v>
      </c>
      <c r="P17" s="24">
        <f t="shared" si="3"/>
        <v>8066.666666666667</v>
      </c>
      <c r="Q17" s="29">
        <v>1</v>
      </c>
    </row>
    <row r="18" spans="1:19" s="1" customFormat="1" ht="39.75" customHeight="1" x14ac:dyDescent="0.2">
      <c r="A18" s="29">
        <v>10</v>
      </c>
      <c r="B18" s="29"/>
      <c r="C18" s="29" t="s">
        <v>30</v>
      </c>
      <c r="D18" s="29" t="s">
        <v>37</v>
      </c>
      <c r="E18" s="30">
        <v>6000</v>
      </c>
      <c r="F18" s="30">
        <v>6300</v>
      </c>
      <c r="G18" s="30">
        <v>6500</v>
      </c>
      <c r="H18" s="30"/>
      <c r="I18" s="30"/>
      <c r="J18" s="30"/>
      <c r="K18" s="30"/>
      <c r="L18" s="30"/>
      <c r="M18" s="32">
        <f t="shared" si="0"/>
        <v>6266.666666666667</v>
      </c>
      <c r="N18" s="37">
        <f t="shared" si="1"/>
        <v>251.6611478423583</v>
      </c>
      <c r="O18" s="24">
        <f t="shared" si="2"/>
        <v>4.0158693804631644</v>
      </c>
      <c r="P18" s="24">
        <v>3133.35</v>
      </c>
      <c r="Q18" s="29">
        <v>0.5</v>
      </c>
    </row>
    <row r="19" spans="1:19" s="1" customFormat="1" ht="39.75" customHeight="1" x14ac:dyDescent="0.2">
      <c r="A19" s="29">
        <v>11</v>
      </c>
      <c r="B19" s="29"/>
      <c r="C19" s="29" t="s">
        <v>29</v>
      </c>
      <c r="D19" s="29" t="s">
        <v>36</v>
      </c>
      <c r="E19" s="30">
        <v>5000</v>
      </c>
      <c r="F19" s="30">
        <v>5000</v>
      </c>
      <c r="G19" s="30">
        <v>5000</v>
      </c>
      <c r="H19" s="30"/>
      <c r="I19" s="30"/>
      <c r="J19" s="30"/>
      <c r="K19" s="30"/>
      <c r="L19" s="30"/>
      <c r="M19" s="32">
        <f t="shared" si="0"/>
        <v>5000</v>
      </c>
      <c r="N19" s="37">
        <f t="shared" si="1"/>
        <v>0</v>
      </c>
      <c r="O19" s="24">
        <f t="shared" si="2"/>
        <v>0</v>
      </c>
      <c r="P19" s="24">
        <f t="shared" si="3"/>
        <v>15000</v>
      </c>
      <c r="Q19" s="29">
        <v>3</v>
      </c>
    </row>
    <row r="20" spans="1:19" s="1" customFormat="1" ht="39.75" customHeight="1" x14ac:dyDescent="0.2">
      <c r="A20" s="29">
        <v>12</v>
      </c>
      <c r="B20" s="29"/>
      <c r="C20" s="29" t="s">
        <v>30</v>
      </c>
      <c r="D20" s="29" t="s">
        <v>37</v>
      </c>
      <c r="E20" s="30">
        <v>6000</v>
      </c>
      <c r="F20" s="30">
        <v>6300</v>
      </c>
      <c r="G20" s="30">
        <v>6500</v>
      </c>
      <c r="H20" s="30"/>
      <c r="I20" s="30"/>
      <c r="J20" s="30"/>
      <c r="K20" s="30"/>
      <c r="L20" s="30"/>
      <c r="M20" s="32">
        <f t="shared" si="0"/>
        <v>6266.666666666667</v>
      </c>
      <c r="N20" s="37">
        <f t="shared" si="1"/>
        <v>251.6611478423583</v>
      </c>
      <c r="O20" s="24">
        <f t="shared" si="2"/>
        <v>4.0158693804631644</v>
      </c>
      <c r="P20" s="24">
        <v>9400.0499999999993</v>
      </c>
      <c r="Q20" s="29">
        <v>1.5</v>
      </c>
    </row>
    <row r="21" spans="1:19" s="1" customFormat="1" ht="39.75" customHeight="1" x14ac:dyDescent="0.2">
      <c r="A21" s="29">
        <v>13</v>
      </c>
      <c r="B21" s="29"/>
      <c r="C21" s="29" t="s">
        <v>31</v>
      </c>
      <c r="D21" s="29" t="s">
        <v>36</v>
      </c>
      <c r="E21" s="30">
        <v>8750</v>
      </c>
      <c r="F21" s="30">
        <v>9000</v>
      </c>
      <c r="G21" s="30">
        <v>9000</v>
      </c>
      <c r="H21" s="30"/>
      <c r="I21" s="30"/>
      <c r="J21" s="30"/>
      <c r="K21" s="30"/>
      <c r="L21" s="30"/>
      <c r="M21" s="32">
        <f t="shared" si="0"/>
        <v>8916.6666666666661</v>
      </c>
      <c r="N21" s="37">
        <f t="shared" si="1"/>
        <v>144.33756729740645</v>
      </c>
      <c r="O21" s="24">
        <f t="shared" si="2"/>
        <v>1.6187390724942783</v>
      </c>
      <c r="P21" s="24">
        <f t="shared" si="3"/>
        <v>8916.6666666666661</v>
      </c>
      <c r="Q21" s="29">
        <v>1</v>
      </c>
    </row>
    <row r="22" spans="1:19" s="1" customFormat="1" ht="39.75" customHeight="1" x14ac:dyDescent="0.2">
      <c r="A22" s="29">
        <v>14</v>
      </c>
      <c r="B22" s="29"/>
      <c r="C22" s="29" t="s">
        <v>30</v>
      </c>
      <c r="D22" s="29" t="s">
        <v>37</v>
      </c>
      <c r="E22" s="30">
        <v>6000</v>
      </c>
      <c r="F22" s="30">
        <v>6300</v>
      </c>
      <c r="G22" s="30">
        <v>6500</v>
      </c>
      <c r="H22" s="30"/>
      <c r="I22" s="30"/>
      <c r="J22" s="30"/>
      <c r="K22" s="30"/>
      <c r="L22" s="30"/>
      <c r="M22" s="32">
        <f t="shared" si="0"/>
        <v>6266.666666666667</v>
      </c>
      <c r="N22" s="37">
        <f t="shared" si="1"/>
        <v>251.6611478423583</v>
      </c>
      <c r="O22" s="24">
        <f t="shared" si="2"/>
        <v>4.0158693804631644</v>
      </c>
      <c r="P22" s="24">
        <f t="shared" si="3"/>
        <v>6266.666666666667</v>
      </c>
      <c r="Q22" s="29">
        <v>1</v>
      </c>
    </row>
    <row r="23" spans="1:19" s="1" customFormat="1" ht="39.75" customHeight="1" x14ac:dyDescent="0.2">
      <c r="A23" s="29">
        <v>15</v>
      </c>
      <c r="B23" s="29"/>
      <c r="C23" s="29" t="s">
        <v>32</v>
      </c>
      <c r="D23" s="29" t="s">
        <v>36</v>
      </c>
      <c r="E23" s="30">
        <v>12500</v>
      </c>
      <c r="F23" s="30">
        <v>13000</v>
      </c>
      <c r="G23" s="30">
        <v>12500</v>
      </c>
      <c r="H23" s="30"/>
      <c r="I23" s="30"/>
      <c r="J23" s="30"/>
      <c r="K23" s="30"/>
      <c r="L23" s="30"/>
      <c r="M23" s="32">
        <f t="shared" si="0"/>
        <v>12666.666666666666</v>
      </c>
      <c r="N23" s="37">
        <f t="shared" si="1"/>
        <v>288.6751345948129</v>
      </c>
      <c r="O23" s="24">
        <f t="shared" si="2"/>
        <v>2.2790142204853652</v>
      </c>
      <c r="P23" s="24">
        <f t="shared" si="3"/>
        <v>12666.666666666666</v>
      </c>
      <c r="Q23" s="29">
        <v>1</v>
      </c>
    </row>
    <row r="24" spans="1:19" s="1" customFormat="1" ht="39.75" customHeight="1" x14ac:dyDescent="0.2">
      <c r="A24" s="29">
        <v>16</v>
      </c>
      <c r="B24" s="29"/>
      <c r="C24" s="29" t="s">
        <v>30</v>
      </c>
      <c r="D24" s="29" t="s">
        <v>37</v>
      </c>
      <c r="E24" s="30">
        <v>6000</v>
      </c>
      <c r="F24" s="30">
        <v>6300</v>
      </c>
      <c r="G24" s="30">
        <v>6500</v>
      </c>
      <c r="H24" s="30"/>
      <c r="I24" s="30"/>
      <c r="J24" s="30"/>
      <c r="K24" s="30"/>
      <c r="L24" s="30"/>
      <c r="M24" s="32">
        <f t="shared" si="0"/>
        <v>6266.666666666667</v>
      </c>
      <c r="N24" s="37">
        <f t="shared" si="1"/>
        <v>251.6611478423583</v>
      </c>
      <c r="O24" s="24">
        <f t="shared" si="2"/>
        <v>4.0158693804631644</v>
      </c>
      <c r="P24" s="24">
        <f t="shared" si="3"/>
        <v>6266.666666666667</v>
      </c>
      <c r="Q24" s="29">
        <v>1</v>
      </c>
    </row>
    <row r="25" spans="1:19" s="1" customFormat="1" ht="39.75" customHeight="1" x14ac:dyDescent="0.2">
      <c r="A25" s="29">
        <v>17</v>
      </c>
      <c r="B25" s="29"/>
      <c r="C25" s="29" t="s">
        <v>33</v>
      </c>
      <c r="D25" s="29" t="s">
        <v>36</v>
      </c>
      <c r="E25" s="30">
        <v>2000</v>
      </c>
      <c r="F25" s="30">
        <v>5200</v>
      </c>
      <c r="G25" s="30">
        <v>5000</v>
      </c>
      <c r="H25" s="30"/>
      <c r="I25" s="30"/>
      <c r="J25" s="30"/>
      <c r="K25" s="30"/>
      <c r="L25" s="30"/>
      <c r="M25" s="32">
        <f t="shared" si="0"/>
        <v>4066.6666666666665</v>
      </c>
      <c r="N25" s="37">
        <f t="shared" si="1"/>
        <v>1792.5772879664999</v>
      </c>
      <c r="O25" s="24">
        <f t="shared" si="2"/>
        <v>44.079769376225407</v>
      </c>
      <c r="P25" s="24">
        <f t="shared" si="3"/>
        <v>4066.6666666666665</v>
      </c>
      <c r="Q25" s="29">
        <v>1</v>
      </c>
    </row>
    <row r="26" spans="1:19" s="1" customFormat="1" ht="39.75" customHeight="1" x14ac:dyDescent="0.2">
      <c r="A26" s="29">
        <v>18</v>
      </c>
      <c r="B26" s="29"/>
      <c r="C26" s="29" t="s">
        <v>34</v>
      </c>
      <c r="D26" s="29" t="s">
        <v>37</v>
      </c>
      <c r="E26" s="30">
        <v>6000</v>
      </c>
      <c r="F26" s="30">
        <v>6300</v>
      </c>
      <c r="G26" s="30">
        <v>6500</v>
      </c>
      <c r="H26" s="30"/>
      <c r="I26" s="30"/>
      <c r="J26" s="30"/>
      <c r="K26" s="30"/>
      <c r="L26" s="30"/>
      <c r="M26" s="32">
        <f t="shared" si="0"/>
        <v>6266.666666666667</v>
      </c>
      <c r="N26" s="37">
        <f t="shared" si="1"/>
        <v>251.6611478423583</v>
      </c>
      <c r="O26" s="24">
        <f t="shared" si="2"/>
        <v>4.0158693804631644</v>
      </c>
      <c r="P26" s="24">
        <v>9400.0499999999993</v>
      </c>
      <c r="Q26" s="29">
        <v>1.5</v>
      </c>
    </row>
    <row r="27" spans="1:19" s="1" customFormat="1" ht="39.75" customHeight="1" x14ac:dyDescent="0.2">
      <c r="A27" s="29">
        <v>19</v>
      </c>
      <c r="B27" s="29"/>
      <c r="C27" s="29" t="s">
        <v>35</v>
      </c>
      <c r="D27" s="29" t="s">
        <v>38</v>
      </c>
      <c r="E27" s="30">
        <v>2800</v>
      </c>
      <c r="F27" s="30">
        <v>3300</v>
      </c>
      <c r="G27" s="30">
        <v>3500</v>
      </c>
      <c r="H27" s="30"/>
      <c r="I27" s="30"/>
      <c r="J27" s="30"/>
      <c r="K27" s="30"/>
      <c r="L27" s="30"/>
      <c r="M27" s="32">
        <f t="shared" si="0"/>
        <v>3200</v>
      </c>
      <c r="N27" s="37">
        <f t="shared" si="1"/>
        <v>360.55512754639892</v>
      </c>
      <c r="O27" s="24">
        <f t="shared" si="2"/>
        <v>11.267347735824966</v>
      </c>
      <c r="P27" s="24">
        <f t="shared" si="3"/>
        <v>9600</v>
      </c>
      <c r="Q27" s="29">
        <v>3</v>
      </c>
    </row>
    <row r="28" spans="1:19" s="7" customFormat="1" ht="12.75" x14ac:dyDescent="0.2">
      <c r="A28" s="3"/>
      <c r="B28" s="3"/>
      <c r="C28" s="3"/>
      <c r="D28" s="25"/>
      <c r="E28" s="26"/>
      <c r="F28" s="26" t="s">
        <v>24</v>
      </c>
      <c r="G28" s="26"/>
      <c r="H28" s="26"/>
      <c r="I28" s="26"/>
      <c r="J28" s="26"/>
      <c r="K28" s="26"/>
      <c r="L28" s="26"/>
      <c r="M28" s="28"/>
      <c r="N28" s="34"/>
      <c r="O28" s="34"/>
      <c r="P28" s="26">
        <v>293403.65000000002</v>
      </c>
      <c r="Q28" s="4"/>
      <c r="S28" s="23"/>
    </row>
    <row r="29" spans="1:19" x14ac:dyDescent="0.25">
      <c r="A29" s="2"/>
      <c r="B29" s="2"/>
      <c r="C29" s="7"/>
      <c r="D29" s="13"/>
      <c r="E29" s="11"/>
      <c r="F29" s="11"/>
      <c r="G29" s="11"/>
      <c r="H29" s="11"/>
      <c r="J29" s="19"/>
      <c r="K29" s="13"/>
      <c r="L29" s="13"/>
      <c r="M29" s="13"/>
      <c r="N29" s="35"/>
      <c r="O29" s="35"/>
      <c r="P29" s="13"/>
      <c r="Q29" s="13"/>
    </row>
    <row r="30" spans="1:19" ht="15" customHeight="1" x14ac:dyDescent="0.25">
      <c r="A30" s="14" t="s">
        <v>18</v>
      </c>
      <c r="B30" s="2"/>
      <c r="C30" s="7"/>
      <c r="D30" s="27"/>
      <c r="E30" s="11"/>
      <c r="F30" s="11"/>
      <c r="G30" s="20"/>
      <c r="H30" s="11"/>
      <c r="J30" s="19"/>
      <c r="K30" s="13"/>
      <c r="L30" s="13"/>
      <c r="M30" s="13"/>
      <c r="N30" s="35"/>
      <c r="O30" s="35"/>
      <c r="P30" s="13"/>
      <c r="Q30" s="21"/>
    </row>
    <row r="31" spans="1:19" x14ac:dyDescent="0.25">
      <c r="A31" s="14" t="s">
        <v>12</v>
      </c>
      <c r="B31" s="2"/>
      <c r="C31" s="7"/>
      <c r="D31" s="27"/>
      <c r="E31" s="11"/>
      <c r="F31" s="11"/>
      <c r="G31" s="20"/>
      <c r="H31" s="11"/>
      <c r="J31" s="19"/>
      <c r="K31" s="13"/>
      <c r="L31" s="13"/>
      <c r="M31" s="13"/>
      <c r="N31" s="35"/>
      <c r="O31" s="35"/>
      <c r="P31" s="13"/>
      <c r="Q31" s="22"/>
    </row>
    <row r="32" spans="1:19" x14ac:dyDescent="0.25">
      <c r="A32" s="14" t="s">
        <v>13</v>
      </c>
      <c r="B32" s="2"/>
      <c r="C32" s="7"/>
      <c r="D32" s="27"/>
      <c r="E32" s="11"/>
      <c r="F32" s="11"/>
      <c r="G32" s="20"/>
      <c r="H32" s="11"/>
      <c r="J32" s="19"/>
      <c r="K32" s="13"/>
      <c r="L32" s="13"/>
      <c r="M32" s="13"/>
      <c r="N32" s="35"/>
      <c r="O32" s="35"/>
      <c r="P32" s="13"/>
      <c r="Q32" s="22"/>
    </row>
    <row r="33" spans="1:17" x14ac:dyDescent="0.25">
      <c r="A33" s="14"/>
      <c r="B33" s="2"/>
      <c r="C33" s="7"/>
      <c r="D33" s="13"/>
      <c r="E33" s="11"/>
      <c r="F33" s="11"/>
      <c r="G33" s="11"/>
      <c r="H33" s="11"/>
      <c r="J33" s="19"/>
      <c r="K33" s="13"/>
      <c r="L33" s="13"/>
      <c r="M33" s="13"/>
      <c r="N33" s="35"/>
      <c r="O33" s="35"/>
      <c r="P33" s="13"/>
      <c r="Q33" s="22"/>
    </row>
    <row r="34" spans="1:17" ht="32.25" customHeight="1" x14ac:dyDescent="0.25">
      <c r="A34" s="39" t="s">
        <v>40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ht="15" customHeight="1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1:17" ht="18" customHeight="1" x14ac:dyDescent="0.25">
      <c r="A36" s="38" t="s">
        <v>25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5.75" x14ac:dyDescent="0.25">
      <c r="A37" s="8"/>
      <c r="B37" s="40"/>
    </row>
    <row r="38" spans="1:17" ht="15.75" x14ac:dyDescent="0.25">
      <c r="A38" s="8"/>
      <c r="B38" s="40"/>
    </row>
    <row r="39" spans="1:17" ht="15.75" x14ac:dyDescent="0.25">
      <c r="A39" s="40"/>
      <c r="B39" s="40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36:Q36"/>
    <mergeCell ref="A34:Q34"/>
    <mergeCell ref="B37:B38"/>
    <mergeCell ref="A39:B39"/>
    <mergeCell ref="A35:Q35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2026-08-17T05:38:45Z</dcterms:modified>
</cp:coreProperties>
</file>