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x\Desktop\БОРИСОВА\Закупки\2026\ЕАТ Березка\Финграмотность 2026\Освещение в СМИ\"/>
    </mc:Choice>
  </mc:AlternateContent>
  <xr:revisionPtr revIDLastSave="0" documentId="11_EC061D6049D96740156AB7DDAED8DCB9F36D16C1" xr6:coauthVersionLast="47" xr6:coauthVersionMax="47" xr10:uidLastSave="{00000000-0000-0000-0000-000000000000}"/>
  <bookViews>
    <workbookView xWindow="-120" yWindow="-120" windowWidth="29040" windowHeight="15990" tabRatio="596" xr2:uid="{00000000-000D-0000-FFFF-FFFF00000000}"/>
  </bookViews>
  <sheets>
    <sheet name="НМЦ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6" l="1"/>
  <c r="L8" i="6" l="1"/>
  <c r="J8" i="6" l="1"/>
  <c r="K8" i="6" s="1"/>
  <c r="L9" i="6" l="1"/>
  <c r="E11" i="6" s="1"/>
</calcChain>
</file>

<file path=xl/sharedStrings.xml><?xml version="1.0" encoding="utf-8"?>
<sst xmlns="http://schemas.openxmlformats.org/spreadsheetml/2006/main" count="24" uniqueCount="24">
  <si>
    <t>Среднее квадратичное отклонение</t>
  </si>
  <si>
    <t>№ п/п</t>
  </si>
  <si>
    <t>Наименование объекта закупки</t>
  </si>
  <si>
    <t>Описание объекта закупки</t>
  </si>
  <si>
    <t>Единица измерения</t>
  </si>
  <si>
    <t>Цена за единицу товара (работы, услуги), руб.</t>
  </si>
  <si>
    <t>Расчетная цена за единицу товара (работы, услуги), руб.</t>
  </si>
  <si>
    <t>Коэффициент вариации (%)*</t>
  </si>
  <si>
    <t>гр.9=(гр.6+гр.7+гр.8)/3</t>
  </si>
  <si>
    <t>Количество</t>
  </si>
  <si>
    <t>Стоимость товара (работы, услуги), руб.</t>
  </si>
  <si>
    <t>гр.12=гр.9*гр.5</t>
  </si>
  <si>
    <t>Максимальное значение цены контракта: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</si>
  <si>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вариации. 
* Коэффициент вариации цены определяется по следующей формуле:
где:
V - коэффициент вариации.
 - среднее квадратичное отклонение;
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 по позиции 1 не превышает 33%, совокупность значений принимается однородной.
</t>
  </si>
  <si>
    <t>Информуслуги</t>
  </si>
  <si>
    <t>Размещение на сайтах информации</t>
  </si>
  <si>
    <t>услуга</t>
  </si>
  <si>
    <t>Минимальное значение цены контракта:</t>
  </si>
  <si>
    <t>Максимальная  цена единицы услуги, рублей:</t>
  </si>
  <si>
    <t>Обоснование начальной  цены контракта
  на оказание услуг по освещению в СМИ проведения мероприятий по финансовому просвещению и консультированию взрослых граждан для нужд Уральского филиала Финуниверситета
Используемый метод определения начальной (максимальной) цены контракта (НМЦК) с обоснованием: метод сопоставимых рыночных цен (анализ рынка).</t>
  </si>
  <si>
    <t>Поставщик № 1 (№717 от 27.05.26)</t>
  </si>
  <si>
    <t>Поставщик № 2 (№ 717, от 27.05.26)</t>
  </si>
  <si>
    <t>Поставщик № 3 (№ 718 от 27.05.2026)</t>
  </si>
  <si>
    <t xml:space="preserve">УТВЕРЖДАЮ:
Директор Уральского филиала
                                                                                                   ________________ И.А. Кравченко
                                                                                                  _____________________2026 г.
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</si>
</sst>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9" fontId="2" fillId="0" borderId="1" xfId="3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4" fontId="8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Процентный" xfId="3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786849</xdr:rowOff>
    </xdr:from>
    <xdr:to>
      <xdr:col>5</xdr:col>
      <xdr:colOff>36444</xdr:colOff>
      <xdr:row>12</xdr:row>
      <xdr:rowOff>1203878</xdr:rowOff>
    </xdr:to>
    <xdr:pic>
      <xdr:nvPicPr>
        <xdr:cNvPr id="3" name="Рисунок 8" descr="http://base.garant.ru/files/base/70473958/128305688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891" y="16264974"/>
          <a:ext cx="1080053" cy="417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"/>
  <sheetViews>
    <sheetView tabSelected="1" zoomScale="80" zoomScaleNormal="80" workbookViewId="0">
      <selection activeCell="B8" sqref="B8"/>
    </sheetView>
  </sheetViews>
  <sheetFormatPr defaultRowHeight="15" x14ac:dyDescent="0.25"/>
  <cols>
    <col min="1" max="1" width="7.42578125" customWidth="1"/>
    <col min="2" max="2" width="32.42578125" style="1" customWidth="1"/>
    <col min="3" max="3" width="28" customWidth="1"/>
    <col min="4" max="4" width="14.42578125" customWidth="1"/>
    <col min="5" max="5" width="16.140625" customWidth="1"/>
    <col min="6" max="6" width="15.7109375" customWidth="1"/>
    <col min="7" max="7" width="15.42578125" customWidth="1"/>
    <col min="8" max="9" width="15" customWidth="1"/>
    <col min="10" max="10" width="21.7109375" customWidth="1"/>
    <col min="11" max="11" width="11" bestFit="1" customWidth="1"/>
    <col min="12" max="12" width="12" customWidth="1"/>
  </cols>
  <sheetData>
    <row r="1" spans="1:23" s="1" customFormat="1" ht="112.15" customHeight="1" x14ac:dyDescent="0.2">
      <c r="B1" s="2"/>
      <c r="C1" s="2"/>
      <c r="D1" s="2"/>
      <c r="E1" s="2"/>
      <c r="F1" s="2"/>
      <c r="G1" s="2"/>
      <c r="I1" s="29" t="s">
        <v>23</v>
      </c>
      <c r="J1" s="29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</row>
    <row r="2" spans="1:23" s="1" customFormat="1" ht="63.75" customHeight="1" x14ac:dyDescent="0.2">
      <c r="B2" s="30" t="s">
        <v>19</v>
      </c>
      <c r="C2" s="30"/>
      <c r="D2" s="30"/>
      <c r="E2" s="30"/>
      <c r="F2" s="30"/>
      <c r="G2" s="30"/>
      <c r="H2" s="30"/>
      <c r="I2" s="30"/>
      <c r="J2" s="3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25">
      <c r="A3" s="11"/>
      <c r="C3" s="11"/>
      <c r="D3" s="11"/>
      <c r="E3" s="11"/>
      <c r="F3" s="11"/>
      <c r="G3" s="11"/>
      <c r="H3" s="11"/>
      <c r="I3" s="11"/>
      <c r="J3" s="11"/>
    </row>
    <row r="4" spans="1:23" s="10" customFormat="1" ht="53.25" customHeight="1" x14ac:dyDescent="0.25">
      <c r="A4" s="26" t="s">
        <v>1</v>
      </c>
      <c r="B4" s="26" t="s">
        <v>2</v>
      </c>
      <c r="C4" s="26" t="s">
        <v>3</v>
      </c>
      <c r="D4" s="26" t="s">
        <v>4</v>
      </c>
      <c r="E4" s="26" t="s">
        <v>9</v>
      </c>
      <c r="F4" s="26" t="s">
        <v>5</v>
      </c>
      <c r="G4" s="26"/>
      <c r="H4" s="26"/>
      <c r="I4" s="26" t="s">
        <v>6</v>
      </c>
      <c r="J4" s="26" t="s">
        <v>0</v>
      </c>
      <c r="K4" s="26" t="s">
        <v>7</v>
      </c>
      <c r="L4" s="26" t="s">
        <v>10</v>
      </c>
    </row>
    <row r="5" spans="1:23" s="10" customFormat="1" ht="15" customHeight="1" x14ac:dyDescent="0.25">
      <c r="A5" s="26"/>
      <c r="B5" s="26"/>
      <c r="C5" s="26"/>
      <c r="D5" s="26"/>
      <c r="E5" s="26"/>
      <c r="F5" s="28" t="s">
        <v>20</v>
      </c>
      <c r="G5" s="28" t="s">
        <v>21</v>
      </c>
      <c r="H5" s="28" t="s">
        <v>22</v>
      </c>
      <c r="I5" s="26"/>
      <c r="J5" s="26"/>
      <c r="K5" s="26"/>
      <c r="L5" s="26"/>
    </row>
    <row r="6" spans="1:23" s="10" customFormat="1" ht="39.75" customHeight="1" x14ac:dyDescent="0.25">
      <c r="A6" s="26"/>
      <c r="B6" s="26"/>
      <c r="C6" s="26"/>
      <c r="D6" s="26"/>
      <c r="E6" s="26"/>
      <c r="F6" s="28"/>
      <c r="G6" s="28"/>
      <c r="H6" s="28"/>
      <c r="I6" s="26"/>
      <c r="J6" s="26"/>
      <c r="K6" s="26"/>
      <c r="L6" s="26"/>
    </row>
    <row r="7" spans="1:23" ht="25.5" x14ac:dyDescent="0.25">
      <c r="A7" s="15">
        <v>1</v>
      </c>
      <c r="B7" s="13">
        <v>2</v>
      </c>
      <c r="C7" s="13">
        <v>3</v>
      </c>
      <c r="D7" s="13">
        <v>4</v>
      </c>
      <c r="E7" s="13">
        <v>5</v>
      </c>
      <c r="F7" s="14">
        <v>6</v>
      </c>
      <c r="G7" s="13">
        <v>7</v>
      </c>
      <c r="H7" s="13">
        <v>8</v>
      </c>
      <c r="I7" s="14" t="s">
        <v>8</v>
      </c>
      <c r="J7" s="14">
        <v>10</v>
      </c>
      <c r="K7" s="14">
        <v>11</v>
      </c>
      <c r="L7" s="14" t="s">
        <v>11</v>
      </c>
    </row>
    <row r="8" spans="1:23" ht="25.5" customHeight="1" x14ac:dyDescent="0.25">
      <c r="A8" s="12">
        <v>1</v>
      </c>
      <c r="B8" s="18" t="s">
        <v>14</v>
      </c>
      <c r="C8" s="19" t="s">
        <v>15</v>
      </c>
      <c r="D8" s="15" t="s">
        <v>16</v>
      </c>
      <c r="E8" s="15">
        <v>1</v>
      </c>
      <c r="F8" s="20">
        <v>30000</v>
      </c>
      <c r="G8" s="15">
        <v>30000</v>
      </c>
      <c r="H8" s="15">
        <v>30000</v>
      </c>
      <c r="I8" s="21">
        <f>(F8+G8+H8)/3</f>
        <v>30000</v>
      </c>
      <c r="J8" s="21">
        <f>SQRT(((SUM((POWER(F8-I8,2)),(POWER(G8-I8,2)),(POWER(H8-I8,2)))/(COLUMNS(F8:H8)-1))))</f>
        <v>0</v>
      </c>
      <c r="K8" s="22">
        <f>$J8/$I8*100</f>
        <v>0</v>
      </c>
      <c r="L8" s="21">
        <f>E8*I8</f>
        <v>30000</v>
      </c>
    </row>
    <row r="9" spans="1:23" ht="23.25" customHeight="1" x14ac:dyDescent="0.25">
      <c r="A9" s="24" t="s">
        <v>18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16">
        <f>SUM(L8:L8)</f>
        <v>30000</v>
      </c>
    </row>
    <row r="10" spans="1:23" ht="22.5" customHeight="1" x14ac:dyDescent="0.25"/>
    <row r="11" spans="1:23" x14ac:dyDescent="0.25">
      <c r="A11" s="9" t="s">
        <v>12</v>
      </c>
      <c r="B11" s="5"/>
      <c r="C11" s="5"/>
      <c r="D11" s="5"/>
      <c r="E11" s="17">
        <f>L9</f>
        <v>30000</v>
      </c>
      <c r="F11" s="5"/>
      <c r="G11" s="5"/>
      <c r="H11" s="3"/>
      <c r="I11" s="3"/>
      <c r="J11" s="3"/>
      <c r="K11" s="4"/>
      <c r="L11" s="1"/>
    </row>
    <row r="12" spans="1:23" x14ac:dyDescent="0.25">
      <c r="A12" s="27" t="s">
        <v>17</v>
      </c>
      <c r="B12" s="27"/>
      <c r="C12" s="27"/>
      <c r="D12" s="5"/>
      <c r="E12" s="5">
        <v>30000</v>
      </c>
      <c r="F12" s="5"/>
      <c r="G12" s="3"/>
      <c r="H12" s="3"/>
      <c r="I12" s="3"/>
      <c r="J12" s="4"/>
      <c r="K12" s="6"/>
      <c r="L12" s="1"/>
    </row>
    <row r="13" spans="1:23" s="1" customFormat="1" ht="182.25" customHeight="1" x14ac:dyDescent="0.2">
      <c r="A13" s="23" t="s">
        <v>13</v>
      </c>
      <c r="B13" s="23"/>
      <c r="C13" s="23"/>
      <c r="D13" s="23"/>
      <c r="E13" s="23"/>
      <c r="F13" s="23"/>
      <c r="G13" s="23"/>
      <c r="H13" s="23"/>
      <c r="I13" s="23"/>
      <c r="J13" s="23"/>
      <c r="M13" s="6"/>
    </row>
    <row r="14" spans="1:23" s="1" customFormat="1" ht="15.75" customHeight="1" x14ac:dyDescent="0.25">
      <c r="A14"/>
      <c r="C14"/>
      <c r="D14"/>
      <c r="E14"/>
      <c r="F14"/>
      <c r="G14"/>
      <c r="H14"/>
      <c r="I14"/>
      <c r="J14"/>
      <c r="K14"/>
      <c r="L14"/>
    </row>
    <row r="15" spans="1:23" s="1" customFormat="1" ht="22.5" customHeight="1" x14ac:dyDescent="0.25">
      <c r="A15"/>
      <c r="C15"/>
      <c r="D15"/>
      <c r="E15"/>
      <c r="F15"/>
      <c r="G15"/>
      <c r="H15"/>
      <c r="I15"/>
      <c r="J15"/>
      <c r="K15"/>
      <c r="L15"/>
    </row>
  </sheetData>
  <mergeCells count="18">
    <mergeCell ref="L4:L6"/>
    <mergeCell ref="F5:F6"/>
    <mergeCell ref="G5:G6"/>
    <mergeCell ref="H5:H6"/>
    <mergeCell ref="I1:J1"/>
    <mergeCell ref="B2:J2"/>
    <mergeCell ref="A13:J13"/>
    <mergeCell ref="A9:K9"/>
    <mergeCell ref="A4:A6"/>
    <mergeCell ref="B4:B6"/>
    <mergeCell ref="C4:C6"/>
    <mergeCell ref="D4:D6"/>
    <mergeCell ref="E4:E6"/>
    <mergeCell ref="F4:H4"/>
    <mergeCell ref="I4:I6"/>
    <mergeCell ref="J4:J6"/>
    <mergeCell ref="K4:K6"/>
    <mergeCell ref="A12:C12"/>
  </mergeCells>
  <pageMargins left="0.7" right="0.7" top="0.75" bottom="0.75" header="0.3" footer="0.3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Бухгалтерия</cp:lastModifiedBy>
  <cp:lastPrinted>2026-05-27T12:07:37Z</cp:lastPrinted>
  <dcterms:created xsi:type="dcterms:W3CDTF">2014-01-15T18:15:09Z</dcterms:created>
  <dcterms:modified xsi:type="dcterms:W3CDTF">2026-05-27T12:32:33Z</dcterms:modified>
</cp:coreProperties>
</file>