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877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I16" i="1" l="1"/>
  <c r="N17" i="1" l="1"/>
</calcChain>
</file>

<file path=xl/sharedStrings.xml><?xml version="1.0" encoding="utf-8"?>
<sst xmlns="http://schemas.openxmlformats.org/spreadsheetml/2006/main" count="48" uniqueCount="34">
  <si>
    <t>№ п/п</t>
  </si>
  <si>
    <t>Цена за ед. (руб.)</t>
  </si>
  <si>
    <t>Коэффициент вариации (v)</t>
  </si>
  <si>
    <t xml:space="preserve">Кол-во </t>
  </si>
  <si>
    <t>Таблица № 1</t>
  </si>
  <si>
    <t>Итоговое значение НМЦК (ЦК) (руб.)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</si>
  <si>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</si>
  <si>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</si>
  <si>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Типовая принадлежность</t>
  </si>
  <si>
    <t>Единица измерений</t>
  </si>
  <si>
    <t>Ценовые значения анализа рынка</t>
  </si>
  <si>
    <t>Ср. рыночная цена за единицу
(руб.)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</si>
  <si>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</si>
  <si>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</si>
  <si>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Всего
НМЦК (ЦК)/цена единицы товара (работы, услуги) с учетом ЛБО (руб.)</t>
  </si>
  <si>
    <t>Итого НМЦК (ЦК):</t>
  </si>
  <si>
    <t>Начальная сумма цен единиц товара:</t>
  </si>
  <si>
    <t>Максимальное значение цены контракта в соответствии с лимитами бюджетных обязательств:</t>
  </si>
  <si>
    <t>х</t>
  </si>
  <si>
    <t>литр</t>
  </si>
  <si>
    <t xml:space="preserve">
Коэффициент отвлечения денежных средств </t>
  </si>
  <si>
    <t xml:space="preserve">
Цена по позиции (рублей) расчитанная коэффициентом отвлечения денежных средств</t>
  </si>
  <si>
    <r>
      <rPr>
        <b/>
        <sz val="12"/>
        <color theme="1"/>
        <rFont val="Times New Roman"/>
        <family val="1"/>
        <charset val="204"/>
      </rPr>
      <t>Используемый метод определения ЦК:</t>
    </r>
    <r>
      <rPr>
        <sz val="12"/>
        <color theme="1"/>
        <rFont val="Times New Roman"/>
        <family val="1"/>
        <charset val="204"/>
      </rPr>
      <t xml:space="preserve"> иной метод: расчётный.  Иной метод использован на основании ч. 12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 Приказ ФАС России от 22.11.2024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</t>
    </r>
  </si>
  <si>
    <t xml:space="preserve">Начальная сумма единиц работы (услуги) </t>
  </si>
  <si>
    <t>Расчет ЦК</t>
  </si>
  <si>
    <t xml:space="preserve">Обоснование
цены контракта, заключаемого с единственным поставщиком (подрядчиком, исполнителем) (ЦК) </t>
  </si>
  <si>
    <t xml:space="preserve">Реквизиты запросов ценовой информации (в т.ч. в ЕИС): </t>
  </si>
  <si>
    <t xml:space="preserve">Топливо дизельное (розничная реализация)                                   Код позиции КТРУ:
19.20.21.300-00000009
</t>
  </si>
  <si>
    <r>
      <t xml:space="preserve">Предмет контракта: </t>
    </r>
    <r>
      <rPr>
        <sz val="12"/>
        <color theme="1"/>
        <rFont val="Times New Roman"/>
        <family val="1"/>
        <charset val="204"/>
      </rPr>
      <t>Поставка горюче-смазочных материалов для дизель-генераторных установок для обеспечения нужд Управления Федерального казначейства по Белгородской области.</t>
    </r>
  </si>
  <si>
    <t>Дата подготовки обоснования ЦК: 14.05.2026</t>
  </si>
  <si>
    <t xml:space="preserve">Пунктом 7 Приказа ФАС России установлено:
 Дополнительно с учетом условий поставки Товара, в том числе сроков и объемов поставки, наличия авансирования, порядка расчетов за поставленный Товар, могут применяться коэффициенты стоимости отвлечения денежных средств при предоставлении отсрочки платежа в размере текущей ставки рефинансирования Банка России.
 Кодс = (Кцб/100)/12*N + 1,
 где Кодс – коэффициент отвлечения денежных средств
 Кцб –ключевая ставка на момент расчета, % (на момент расчета = 14,5%)
 N - количество месяцев исполнения контракта май-ноябрь), т.е. N=7         </t>
  </si>
  <si>
    <t>Количество месяцев поставки или количество месяцев исполнения контракта, срок поставки товара определен Заказчиком в период с  с момента заключения контракта по 27.11.2026 включительно  и составляет 7 (семь) месяцев.</t>
  </si>
  <si>
    <t>Для обоснования ЦК принят расчет ЦК на период с даты заключения контракта по 27.11.2026. При расчете были использованы средние потребительские цены на бензин автомобильный и дизельное топливо Белгородской области на 12 мая 2026 года предоставленные сайтом РОССТАТа.:</t>
  </si>
  <si>
    <t xml:space="preserve">Источник:  https://.rosstat.gov.ru/storage/mediabank/70_15-05-2026.html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</si>
</sst>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Fill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tabSelected="1" view="pageBreakPreview" topLeftCell="A10" zoomScale="70" zoomScaleNormal="60" zoomScaleSheetLayoutView="70" workbookViewId="0">
      <selection activeCell="A17" sqref="A17:M17"/>
    </sheetView>
  </sheetViews>
  <sheetFormatPr defaultRowHeight="15" x14ac:dyDescent="0.25"/>
  <cols>
    <col min="1" max="1" width="5.5703125" customWidth="1"/>
    <col min="2" max="3" width="21.28515625" customWidth="1"/>
    <col min="4" max="4" width="10.7109375" customWidth="1"/>
    <col min="5" max="5" width="9.85546875" customWidth="1"/>
    <col min="6" max="6" width="8.5703125" customWidth="1"/>
    <col min="7" max="9" width="14.28515625" customWidth="1"/>
    <col min="10" max="10" width="9.42578125" customWidth="1"/>
    <col min="11" max="11" width="11.5703125" customWidth="1"/>
    <col min="12" max="12" width="13.140625" customWidth="1"/>
    <col min="13" max="14" width="12" customWidth="1"/>
    <col min="15" max="15" width="13" customWidth="1"/>
  </cols>
  <sheetData>
    <row r="1" spans="1:25" ht="65.25" customHeight="1" x14ac:dyDescent="0.25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9" customHeight="1" x14ac:dyDescent="0.25">
      <c r="A2" s="6"/>
      <c r="B2" s="51"/>
      <c r="C2" s="51"/>
      <c r="D2" s="51"/>
      <c r="E2" s="51"/>
      <c r="F2" s="51"/>
      <c r="G2" s="52"/>
      <c r="H2" s="52"/>
      <c r="I2" s="52"/>
      <c r="J2" s="52"/>
      <c r="K2" s="52"/>
      <c r="L2" s="52"/>
      <c r="M2" s="52"/>
      <c r="N2" s="52"/>
      <c r="O2" s="52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 customHeight="1" x14ac:dyDescent="0.25">
      <c r="A3" s="57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9" customHeight="1" x14ac:dyDescent="0.25">
      <c r="A4" s="10"/>
      <c r="B4" s="10"/>
      <c r="C4" s="10"/>
      <c r="D4" s="19"/>
      <c r="E4" s="10"/>
      <c r="F4" s="10"/>
      <c r="G4" s="10"/>
      <c r="H4" s="10"/>
      <c r="I4" s="10"/>
      <c r="J4" s="10"/>
      <c r="K4" s="10"/>
      <c r="L4" s="10"/>
      <c r="M4" s="19"/>
      <c r="N4" s="19"/>
      <c r="O4" s="10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7.25" customHeight="1" x14ac:dyDescent="0.25">
      <c r="A5" s="53" t="s">
        <v>28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9" customHeight="1" x14ac:dyDescent="0.25">
      <c r="A6" s="7"/>
      <c r="B6" s="9"/>
      <c r="C6" s="9"/>
      <c r="D6" s="18"/>
      <c r="E6" s="9"/>
      <c r="F6" s="9"/>
      <c r="G6" s="9"/>
      <c r="H6" s="9"/>
      <c r="I6" s="9"/>
      <c r="J6" s="9"/>
      <c r="K6" s="9"/>
      <c r="L6" s="9"/>
      <c r="M6" s="18"/>
      <c r="N6" s="18"/>
      <c r="O6" s="9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80.25" customHeight="1" x14ac:dyDescent="0.25">
      <c r="A7" s="55" t="s">
        <v>22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32.25" customHeight="1" x14ac:dyDescent="0.25">
      <c r="A8" s="56" t="s">
        <v>26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2" customHeight="1" x14ac:dyDescent="0.25">
      <c r="A9" s="16"/>
      <c r="B9" s="17"/>
      <c r="C9" s="17"/>
      <c r="D9" s="19"/>
      <c r="E9" s="17"/>
      <c r="F9" s="17"/>
      <c r="G9" s="17"/>
      <c r="H9" s="17"/>
      <c r="I9" s="17"/>
      <c r="J9" s="17"/>
      <c r="K9" s="17"/>
      <c r="L9" s="17"/>
      <c r="M9" s="19"/>
      <c r="N9" s="19"/>
      <c r="O9" s="17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4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61" t="s">
        <v>4</v>
      </c>
      <c r="L10" s="61"/>
      <c r="M10" s="61"/>
      <c r="N10" s="61"/>
      <c r="O10" s="61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1" customFormat="1" ht="48.75" customHeight="1" x14ac:dyDescent="0.25">
      <c r="A11" s="40" t="s">
        <v>0</v>
      </c>
      <c r="B11" s="40" t="s">
        <v>6</v>
      </c>
      <c r="C11" s="40" t="s">
        <v>7</v>
      </c>
      <c r="D11" s="33" t="s">
        <v>8</v>
      </c>
      <c r="E11" s="40" t="s">
        <v>9</v>
      </c>
      <c r="F11" s="36" t="s">
        <v>3</v>
      </c>
      <c r="G11" s="43" t="s">
        <v>24</v>
      </c>
      <c r="H11" s="44"/>
      <c r="I11" s="44"/>
      <c r="J11" s="44"/>
      <c r="K11" s="44"/>
      <c r="L11" s="44"/>
      <c r="M11" s="45"/>
      <c r="N11" s="40" t="s">
        <v>13</v>
      </c>
      <c r="O11" s="40" t="s">
        <v>14</v>
      </c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8" customFormat="1" ht="25.5" customHeight="1" x14ac:dyDescent="0.25">
      <c r="A12" s="41"/>
      <c r="B12" s="41"/>
      <c r="C12" s="41"/>
      <c r="D12" s="34"/>
      <c r="E12" s="41"/>
      <c r="F12" s="36"/>
      <c r="G12" s="36" t="s">
        <v>10</v>
      </c>
      <c r="H12" s="36"/>
      <c r="I12" s="36"/>
      <c r="J12" s="37" t="s">
        <v>2</v>
      </c>
      <c r="K12" s="40" t="s">
        <v>11</v>
      </c>
      <c r="L12" s="37" t="s">
        <v>12</v>
      </c>
      <c r="M12" s="40" t="s">
        <v>5</v>
      </c>
      <c r="N12" s="41"/>
      <c r="O12" s="41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8" customFormat="1" ht="148.5" customHeight="1" x14ac:dyDescent="0.25">
      <c r="A13" s="41"/>
      <c r="B13" s="41"/>
      <c r="C13" s="41"/>
      <c r="D13" s="34"/>
      <c r="E13" s="41"/>
      <c r="F13" s="36"/>
      <c r="G13" s="23" t="s">
        <v>33</v>
      </c>
      <c r="H13" s="23" t="s">
        <v>20</v>
      </c>
      <c r="I13" s="23" t="s">
        <v>21</v>
      </c>
      <c r="J13" s="38"/>
      <c r="K13" s="41"/>
      <c r="L13" s="38"/>
      <c r="M13" s="41"/>
      <c r="N13" s="41"/>
      <c r="O13" s="41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8" customFormat="1" ht="45" customHeight="1" x14ac:dyDescent="0.25">
      <c r="A14" s="42"/>
      <c r="B14" s="42"/>
      <c r="C14" s="42"/>
      <c r="D14" s="35"/>
      <c r="E14" s="42"/>
      <c r="F14" s="36"/>
      <c r="G14" s="21" t="s">
        <v>1</v>
      </c>
      <c r="H14" s="21" t="s">
        <v>1</v>
      </c>
      <c r="I14" s="21" t="s">
        <v>1</v>
      </c>
      <c r="J14" s="39"/>
      <c r="K14" s="42"/>
      <c r="L14" s="39"/>
      <c r="M14" s="42"/>
      <c r="N14" s="42"/>
      <c r="O14" s="42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5" customFormat="1" ht="24.75" customHeight="1" x14ac:dyDescent="0.25">
      <c r="A15" s="11">
        <v>1</v>
      </c>
      <c r="B15" s="12">
        <v>2</v>
      </c>
      <c r="C15" s="12">
        <v>3</v>
      </c>
      <c r="D15" s="12">
        <v>4</v>
      </c>
      <c r="E15" s="12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3">
        <v>12</v>
      </c>
      <c r="M15" s="12">
        <v>13</v>
      </c>
      <c r="N15" s="12">
        <v>14</v>
      </c>
      <c r="O15" s="12">
        <v>15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5" customFormat="1" ht="168.75" customHeight="1" x14ac:dyDescent="0.25">
      <c r="A16" s="25">
        <v>2</v>
      </c>
      <c r="B16" s="14" t="s">
        <v>27</v>
      </c>
      <c r="C16" s="21" t="s">
        <v>18</v>
      </c>
      <c r="D16" s="21" t="s">
        <v>18</v>
      </c>
      <c r="E16" s="14" t="s">
        <v>19</v>
      </c>
      <c r="F16" s="21">
        <v>2000</v>
      </c>
      <c r="G16" s="21">
        <v>74.58</v>
      </c>
      <c r="H16" s="26">
        <v>1.08</v>
      </c>
      <c r="I16" s="24">
        <f>G16*H16</f>
        <v>80.546400000000006</v>
      </c>
      <c r="J16" s="21" t="s">
        <v>18</v>
      </c>
      <c r="K16" s="21" t="s">
        <v>18</v>
      </c>
      <c r="L16" s="27">
        <v>103</v>
      </c>
      <c r="M16" s="2">
        <v>161100</v>
      </c>
      <c r="N16" s="2" t="s">
        <v>18</v>
      </c>
      <c r="O16" s="2" t="s">
        <v>18</v>
      </c>
      <c r="P16" s="22"/>
      <c r="Q16" s="4"/>
      <c r="R16" s="4"/>
      <c r="S16" s="4"/>
      <c r="T16" s="4"/>
      <c r="U16" s="4"/>
      <c r="V16" s="4"/>
      <c r="W16" s="4"/>
      <c r="X16" s="4"/>
      <c r="Y16" s="4"/>
    </row>
    <row r="17" spans="1:15" ht="26.25" customHeight="1" x14ac:dyDescent="0.25">
      <c r="A17" s="46" t="s">
        <v>15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8"/>
      <c r="N17" s="2">
        <f>M16</f>
        <v>161100</v>
      </c>
      <c r="O17" s="2" t="s">
        <v>18</v>
      </c>
    </row>
    <row r="18" spans="1:15" ht="26.25" customHeight="1" x14ac:dyDescent="0.25">
      <c r="A18" s="59" t="s">
        <v>16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2" t="s">
        <v>18</v>
      </c>
      <c r="O18" s="2" t="s">
        <v>18</v>
      </c>
    </row>
    <row r="19" spans="1:15" ht="26.25" customHeight="1" x14ac:dyDescent="0.25">
      <c r="A19" s="59" t="s">
        <v>23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2" t="s">
        <v>18</v>
      </c>
      <c r="O19" s="2" t="s">
        <v>18</v>
      </c>
    </row>
    <row r="20" spans="1:15" ht="26.25" customHeight="1" x14ac:dyDescent="0.25">
      <c r="A20" s="60" t="s">
        <v>17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2" t="s">
        <v>18</v>
      </c>
      <c r="O20" s="2" t="s">
        <v>18</v>
      </c>
    </row>
    <row r="21" spans="1:15" ht="39" customHeight="1" x14ac:dyDescent="0.25">
      <c r="A21" s="28" t="s">
        <v>32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18.5" customHeight="1" x14ac:dyDescent="0.25">
      <c r="A22" s="32" t="s">
        <v>30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15.75" customHeight="1" x14ac:dyDescent="0.25">
      <c r="A23" s="32" t="s">
        <v>31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9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ht="9" customHeight="1" x14ac:dyDescent="0.25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</sheetData>
  <mergeCells count="29">
    <mergeCell ref="A19:M19"/>
    <mergeCell ref="A20:M20"/>
    <mergeCell ref="K10:O10"/>
    <mergeCell ref="A18:M18"/>
    <mergeCell ref="E11:E14"/>
    <mergeCell ref="F11:F14"/>
    <mergeCell ref="A11:A14"/>
    <mergeCell ref="A1:O1"/>
    <mergeCell ref="B2:O2"/>
    <mergeCell ref="A5:O5"/>
    <mergeCell ref="A7:O7"/>
    <mergeCell ref="A8:O8"/>
    <mergeCell ref="A3:O3"/>
    <mergeCell ref="A21:O21"/>
    <mergeCell ref="A25:O25"/>
    <mergeCell ref="A22:O22"/>
    <mergeCell ref="A23:O23"/>
    <mergeCell ref="D11:D14"/>
    <mergeCell ref="G12:I12"/>
    <mergeCell ref="J12:J14"/>
    <mergeCell ref="K12:K14"/>
    <mergeCell ref="L12:L14"/>
    <mergeCell ref="M12:M14"/>
    <mergeCell ref="G11:M11"/>
    <mergeCell ref="N11:N14"/>
    <mergeCell ref="A17:M17"/>
    <mergeCell ref="C11:C14"/>
    <mergeCell ref="B11:B14"/>
    <mergeCell ref="O11:O14"/>
  </mergeCells>
  <pageMargins left="0.62992125984251968" right="0.43307086614173229" top="0.59055118110236227" bottom="0.39370078740157483" header="0.11811023622047245" footer="0.11811023622047245"/>
  <pageSetup paperSize="9" scale="4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2026-05-18T13:07:07Z</dcterms:modified>
</cp:coreProperties>
</file>