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9A5B8618-43A7-4EE3-BFF9-75672037B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Лист1!$A$4:$WVU$26</definedName>
    <definedName name="_xlnm.Print_Area" localSheetId="0">Лист1!$A:$Q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K7" i="1"/>
  <c r="L7" i="1" s="1"/>
  <c r="M7" i="1" s="1"/>
  <c r="N7" i="1" s="1"/>
  <c r="K8" i="1"/>
  <c r="L8" i="1" s="1"/>
  <c r="M8" i="1" s="1"/>
  <c r="N8" i="1" s="1"/>
  <c r="H7" i="1"/>
  <c r="I7" i="1" s="1"/>
  <c r="J7" i="1" s="1"/>
  <c r="H8" i="1"/>
  <c r="I8" i="1" s="1"/>
  <c r="J8" i="1" s="1"/>
  <c r="K6" i="1"/>
  <c r="L6" i="1" s="1"/>
  <c r="M6" i="1" s="1"/>
  <c r="N6" i="1" s="1"/>
  <c r="H6" i="1"/>
  <c r="I6" i="1" s="1"/>
  <c r="J6" i="1" s="1"/>
  <c r="Q5" i="1" l="1"/>
  <c r="P5" i="1"/>
  <c r="O5" i="1"/>
  <c r="K5" i="1" l="1"/>
  <c r="L5" i="1" s="1"/>
  <c r="M5" i="1" s="1"/>
  <c r="N5" i="1" s="1"/>
  <c r="N9" i="1" s="1"/>
  <c r="J10" i="1" s="1"/>
  <c r="H5" i="1"/>
  <c r="I5" i="1" s="1"/>
  <c r="J5" i="1" s="1"/>
</calcChain>
</file>

<file path=xl/sharedStrings.xml><?xml version="1.0" encoding="utf-8"?>
<sst xmlns="http://schemas.openxmlformats.org/spreadsheetml/2006/main" count="40" uniqueCount="36">
  <si>
    <t>№</t>
  </si>
  <si>
    <t>Наименование предмета договора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</si>
  <si>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</si>
  <si>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</si>
  <si>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</si>
  <si>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</si>
  <si>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</si>
  <si>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</si>
  <si>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</si>
  <si>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</si>
  <si>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</si>
  <si>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</si>
  <si>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</si>
  <si>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</si>
  <si>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</si>
  <si>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</si>
  <si>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 xml:space="preserve">Приложение № 1 
</t>
  </si>
  <si>
    <t>Информация сети Интернет анализ рынка</t>
  </si>
  <si>
    <t>шт.</t>
  </si>
  <si>
    <t>м.</t>
  </si>
  <si>
    <t>Щит ЩУРН-1/12 (395х310х165)</t>
  </si>
  <si>
    <t>Счетчик Меркурий 201.7 5-60А 1т 1ф мех кл.1</t>
  </si>
  <si>
    <t>Кабель ВВГ-П нг(А)-LS 3х2,5 ок(N, PE)-0,66 ГОСТ</t>
  </si>
  <si>
    <t xml:space="preserve">Светильник светодиодный PPL 595/U 595*595 4 линии 36w 4000K 3600Lm IP40 AC180-265V </t>
  </si>
  <si>
    <t>https://daleto.ru/catalog/d/shchit-shchurn-1-12-395kh310kh165-tdm-sq0905-0035-17238</t>
  </si>
  <si>
    <t>https://www.ozon.ru/product/shchit-uchetno-raspredelitelnyy-navesnoy-shchurn-1-12-395h310h165-tdm-electric-1552253076/</t>
  </si>
  <si>
    <t>https://www.vseinstrumenti.ru/product/navesnoj-raspredelitelnyj-uchetnyj-schit-schurn-1-12-395h310h165-tdm-sq0905-0035-904655/?ysclid=mn6qcww160453848292&amp;utm_referrer=https://yandex.ru/search/?text=%25D0%25A9%25D0%25B8%25D1%2582%2B%25D0%25A9%25D0%25A3%25D0%25A0%25D0%259D-1%252F12%2B(395%25D1%2585310%25D1%2585165)%26clid=2270455%26banerid=6400000000%26win=725%26lr=75</t>
  </si>
  <si>
    <t>https://www.vseinstrumenti.ru/product/schetchik-inkoteks-merkurij-201-7-1f-5-60a-1-klass-tochnosti-32680-331902-946047/?ysclid=mn6qefzhx4798120526</t>
  </si>
  <si>
    <t>https://www.wildberries.ru/catalog/251955634/detail.aspx</t>
  </si>
  <si>
    <t>https://shop220.ru/merkuriy-2017-elektroschetchik-merkuriy-2017-5-60a-220v-klt10-odnotarifnyy-meh.htm?utm_val=click99&amp;utm_source=yandex-direct99&amp;utm_campaign=ДО_ИМ_Электрики&amp;utm_content=15475218441&amp;utm_term=---autotargeting&amp;utm_device=desktop&amp;utm_network=%7Bnetwork%7D&amp;source_type=search&amp;etext=&amp;yclid=13196241729426030591</t>
  </si>
  <si>
    <t>https://daleto.ru/catalog/d/kabel-vvg-p-ng-a-ls-3kh2-5-ok-n-pe-0-66-gost-88181550-15452?id=kabel-vvg-p-ng-a-ls-3kh2-5-ok-n-pe-0-66-gost-88181550-15452</t>
  </si>
  <si>
    <t>https://energosf.ru/catalog/kabel-vvgng-ls/kabel-vvg-pnga-ls-3kh2-5-gost/?r1=yandext&amp;r2=</t>
  </si>
  <si>
    <t>https://www.etm.ru/cat/nn/1412185</t>
  </si>
  <si>
    <t>https://daleto.ru/catalog/d/svetilnik-svetodiodnyy-jazzway-ppl-595-u-595-595-4-linii-36w-4000k-3600lm-ip40-ac180-265v-opal-19mm--5005303c-573481?id=svetilnik-svetodiodnyy-jazzway-ppl-595-u-595-595-4-linii-36w-4000k-3600lm-ip40-ac180-265v-opal-19mm--5005303c-573481</t>
  </si>
  <si>
    <t>https://rs24.ru/product/2195760?ysclid=mn6qkdqeve349422002&amp;utm_referrer=https%3A%2F%2Fyandex.ru%2Fsearch%2F%3Ftext%3D%25D0%25A1%25D0%25B2%25D0%25B5%25D1%2582%25D0%25B8%25D0%25BB%25D1%258C%25D0%25BD%25D0%25B8%25D0%25BA%2B%25D1%2581%25D0%25B2%25D0%25B5%25D1%2582%25D0%25BE%25D0%25B4%25D0%25B8%25D0%25BE%25D0%25B4%25D0%25BD%25D1%258B%25D0%25B9%2BPPL%2B595%252FU%2B595*595%2B4%2B%25D0%25BB%25D0%25B8%25D0%25BD%25D0%25B8%25D0%25B8%2B36w%2B4000K%2B3600Lm%2BIP40%2BAC180-265V%26lr%3D75%26clid%3D2270455%26win%3D725</t>
  </si>
  <si>
    <t>https://electrotut.ru/catalog/EG000027/EC001745/svetilnik_svetodiodnyy_ppl_595_u_prizma_dpo_univers_36vt_4000k_3000lm_ip40_s_drayverom_analog_lvo_4kh/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</si>
</sst>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/>
    <xf numFmtId="166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9" fillId="0" borderId="0" xfId="0" applyNumberFormat="1" applyFont="1" applyAlignment="1" applyProtection="1">
      <alignment vertical="center"/>
      <protection locked="0"/>
    </xf>
    <xf numFmtId="9" fontId="9" fillId="0" borderId="0" xfId="4" applyFont="1" applyFill="1" applyAlignment="1" applyProtection="1">
      <alignment vertical="center"/>
      <protection locked="0"/>
    </xf>
    <xf numFmtId="14" fontId="9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4" fontId="1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15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4" fontId="15" fillId="2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20" fillId="0" borderId="0" xfId="0" applyNumberFormat="1" applyFont="1" applyAlignment="1">
      <alignment horizontal="center" vertical="center"/>
    </xf>
    <xf numFmtId="2" fontId="21" fillId="0" borderId="0" xfId="0" applyNumberFormat="1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22" fillId="0" borderId="0" xfId="5" applyAlignment="1">
      <alignment horizontal="left"/>
    </xf>
    <xf numFmtId="0" fontId="1" fillId="0" borderId="0" xfId="0" applyFont="1" applyAlignment="1">
      <alignment horizontal="left"/>
    </xf>
    <xf numFmtId="0" fontId="22" fillId="0" borderId="0" xfId="5"/>
    <xf numFmtId="0" fontId="1" fillId="0" borderId="0" xfId="0" applyFont="1" applyAlignment="1">
      <alignment horizontal="center"/>
    </xf>
    <xf numFmtId="0" fontId="22" fillId="0" borderId="1" xfId="5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left" vertical="top" wrapText="1"/>
      <protection locked="0"/>
    </xf>
  </cellXfs>
  <cellStyles count="6">
    <cellStyle name="Гиперссылка" xfId="5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12245</xdr:colOff>
      <xdr:row>3</xdr:row>
      <xdr:rowOff>1426028</xdr:rowOff>
    </xdr:from>
    <xdr:to>
      <xdr:col>10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96610</xdr:colOff>
      <xdr:row>3</xdr:row>
      <xdr:rowOff>1306285</xdr:rowOff>
    </xdr:from>
    <xdr:to>
      <xdr:col>10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ergosf.ru/catalog/kabel-vvgng-ls/kabel-vvg-pnga-ls-3kh2-5-gost/?r1=yandext&amp;r2=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vseinstrumenti.ru/product/navesnoj-raspredelitelnyj-uchetnyj-schit-schurn-1-12-395h310h165-tdm-sq0905-0035-904655/?ysclid=mn6qcww160453848292&amp;utm_referrer=https://yandex.ru/search/?text=%25D0%25A9%25D0%25B8%25D1%2582%2B%25D0%25A9%25D0%25A3%25D0%25A0%25D0%259D-1%252F12%2B(395%25D1%2585310%25D1%2585165)%26clid=2270455%26banerid=6400000000%26win=725%26lr=75" TargetMode="External"/><Relationship Id="rId7" Type="http://schemas.openxmlformats.org/officeDocument/2006/relationships/hyperlink" Target="https://daleto.ru/catalog/d/kabel-vvg-p-ng-a-ls-3kh2-5-ok-n-pe-0-66-gost-88181550-15452?id=kabel-vvg-p-ng-a-ls-3kh2-5-ok-n-pe-0-66-gost-88181550-1545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ozon.ru/product/shchit-uchetno-raspredelitelnyy-navesnoy-shchurn-1-12-395h310h165-tdm-electric-1552253076/" TargetMode="External"/><Relationship Id="rId1" Type="http://schemas.openxmlformats.org/officeDocument/2006/relationships/hyperlink" Target="https://daleto.ru/catalog/d/shchit-shchurn-1-12-395kh310kh165-tdm-sq0905-0035-17238" TargetMode="External"/><Relationship Id="rId6" Type="http://schemas.openxmlformats.org/officeDocument/2006/relationships/hyperlink" Target="https://shop220.ru/merkuriy-2017-elektroschetchik-merkuriy-2017-5-60a-220v-klt10-odnotarifnyy-meh.htm?utm_val=click99&amp;utm_source=yandex-direct99&amp;utm_campaign=&#1044;&#1054;_&#1048;&#1052;_&#1069;&#1083;&#1077;&#1082;&#1090;&#1088;&#1080;&#1082;&#1080;&amp;utm_content=15475218441&amp;utm_term=---autotargeting&amp;utm_device=desktop&amp;utm_network=%7Bnetwork%7D&amp;source_type=search&amp;etext=&amp;yclid=13196241729426030591" TargetMode="External"/><Relationship Id="rId11" Type="http://schemas.openxmlformats.org/officeDocument/2006/relationships/hyperlink" Target="https://electrotut.ru/catalog/EG000027/EC001745/svetilnik_svetodiodnyy_ppl_595_u_prizma_dpo_univers_36vt_4000k_3000lm_ip40_s_drayverom_analog_lvo_4kh/" TargetMode="External"/><Relationship Id="rId5" Type="http://schemas.openxmlformats.org/officeDocument/2006/relationships/hyperlink" Target="https://www.wildberries.ru/catalog/251955634/detail.aspx" TargetMode="External"/><Relationship Id="rId10" Type="http://schemas.openxmlformats.org/officeDocument/2006/relationships/hyperlink" Target="https://daleto.ru/catalog/d/svetilnik-svetodiodnyy-jazzway-ppl-595-u-595-595-4-linii-36w-4000k-3600lm-ip40-ac180-265v-opal-19mm--5005303c-573481?id=svetilnik-svetodiodnyy-jazzway-ppl-595-u-595-595-4-linii-36w-4000k-3600lm-ip40-ac180-265v-opal-19mm--5005303c-573481" TargetMode="External"/><Relationship Id="rId4" Type="http://schemas.openxmlformats.org/officeDocument/2006/relationships/hyperlink" Target="https://www.vseinstrumenti.ru/product/schetchik-inkoteks-merkurij-201-7-1f-5-60a-1-klass-tochnosti-32680-331902-946047/?ysclid=mn6qefzhx4798120526" TargetMode="External"/><Relationship Id="rId9" Type="http://schemas.openxmlformats.org/officeDocument/2006/relationships/hyperlink" Target="https://www.etm.ru/cat/nn/1412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4"/>
  <sheetViews>
    <sheetView tabSelected="1" zoomScale="115" zoomScaleNormal="115" workbookViewId="0">
      <pane ySplit="4" topLeftCell="A5" activePane="bottomLeft" state="frozen"/>
      <selection pane="bottomLeft" activeCell="H8" sqref="H8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13.140625" style="1" customWidth="1"/>
    <col min="9" max="9" width="10.42578125" style="1" customWidth="1"/>
    <col min="10" max="10" width="17" style="1" customWidth="1"/>
    <col min="11" max="11" width="12" style="1" bestFit="1" customWidth="1"/>
    <col min="12" max="12" width="11.85546875" style="1" customWidth="1"/>
    <col min="13" max="13" width="10.28515625" style="1" customWidth="1"/>
    <col min="14" max="14" width="12.85546875" style="1" customWidth="1"/>
    <col min="15" max="15" width="10.7109375" style="1" hidden="1" customWidth="1"/>
    <col min="16" max="17" width="0.28515625" style="1" hidden="1" customWidth="1"/>
    <col min="18" max="18" width="16" style="1" customWidth="1"/>
    <col min="19" max="19" width="9.140625" style="1"/>
    <col min="20" max="20" width="10" style="1" bestFit="1" customWidth="1"/>
    <col min="21" max="252" width="9.140625" style="1"/>
    <col min="253" max="253" width="3.140625" style="1" customWidth="1"/>
    <col min="254" max="254" width="14.42578125" style="1" customWidth="1"/>
    <col min="255" max="255" width="30.85546875" style="1" customWidth="1"/>
    <col min="256" max="256" width="5.85546875" style="1" customWidth="1"/>
    <col min="257" max="257" width="6.85546875" style="1" customWidth="1"/>
    <col min="258" max="260" width="11.7109375" style="1" customWidth="1"/>
    <col min="261" max="261" width="9.85546875" style="1" customWidth="1"/>
    <col min="262" max="262" width="9.1406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267" width="12.140625" style="1" customWidth="1"/>
    <col min="268" max="268" width="12.28515625" style="1" customWidth="1"/>
    <col min="269" max="269" width="12.85546875" style="1" customWidth="1"/>
    <col min="270" max="508" width="9.140625" style="1"/>
    <col min="509" max="509" width="3.140625" style="1" customWidth="1"/>
    <col min="510" max="510" width="14.42578125" style="1" customWidth="1"/>
    <col min="511" max="511" width="30.85546875" style="1" customWidth="1"/>
    <col min="512" max="512" width="5.85546875" style="1" customWidth="1"/>
    <col min="513" max="513" width="6.85546875" style="1" customWidth="1"/>
    <col min="514" max="516" width="11.7109375" style="1" customWidth="1"/>
    <col min="517" max="517" width="9.85546875" style="1" customWidth="1"/>
    <col min="518" max="518" width="9.1406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523" width="12.140625" style="1" customWidth="1"/>
    <col min="524" max="524" width="12.28515625" style="1" customWidth="1"/>
    <col min="525" max="525" width="12.85546875" style="1" customWidth="1"/>
    <col min="526" max="764" width="9.140625" style="1"/>
    <col min="765" max="765" width="3.140625" style="1" customWidth="1"/>
    <col min="766" max="766" width="14.42578125" style="1" customWidth="1"/>
    <col min="767" max="767" width="30.85546875" style="1" customWidth="1"/>
    <col min="768" max="768" width="5.85546875" style="1" customWidth="1"/>
    <col min="769" max="769" width="6.85546875" style="1" customWidth="1"/>
    <col min="770" max="772" width="11.7109375" style="1" customWidth="1"/>
    <col min="773" max="773" width="9.85546875" style="1" customWidth="1"/>
    <col min="774" max="774" width="9.1406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779" width="12.140625" style="1" customWidth="1"/>
    <col min="780" max="780" width="12.28515625" style="1" customWidth="1"/>
    <col min="781" max="781" width="12.85546875" style="1" customWidth="1"/>
    <col min="782" max="1020" width="9.140625" style="1"/>
    <col min="1021" max="1021" width="3.140625" style="1" customWidth="1"/>
    <col min="1022" max="1022" width="14.42578125" style="1" customWidth="1"/>
    <col min="1023" max="1023" width="30.85546875" style="1" customWidth="1"/>
    <col min="1024" max="1024" width="5.85546875" style="1" customWidth="1"/>
    <col min="1025" max="1025" width="6.85546875" style="1" customWidth="1"/>
    <col min="1026" max="1028" width="11.7109375" style="1" customWidth="1"/>
    <col min="1029" max="1029" width="9.85546875" style="1" customWidth="1"/>
    <col min="1030" max="1030" width="9.1406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035" width="12.140625" style="1" customWidth="1"/>
    <col min="1036" max="1036" width="12.28515625" style="1" customWidth="1"/>
    <col min="1037" max="1037" width="12.85546875" style="1" customWidth="1"/>
    <col min="1038" max="1276" width="9.140625" style="1"/>
    <col min="1277" max="1277" width="3.140625" style="1" customWidth="1"/>
    <col min="1278" max="1278" width="14.42578125" style="1" customWidth="1"/>
    <col min="1279" max="1279" width="30.85546875" style="1" customWidth="1"/>
    <col min="1280" max="1280" width="5.85546875" style="1" customWidth="1"/>
    <col min="1281" max="1281" width="6.85546875" style="1" customWidth="1"/>
    <col min="1282" max="1284" width="11.7109375" style="1" customWidth="1"/>
    <col min="1285" max="1285" width="9.85546875" style="1" customWidth="1"/>
    <col min="1286" max="1286" width="9.1406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291" width="12.140625" style="1" customWidth="1"/>
    <col min="1292" max="1292" width="12.28515625" style="1" customWidth="1"/>
    <col min="1293" max="1293" width="12.85546875" style="1" customWidth="1"/>
    <col min="1294" max="1532" width="9.140625" style="1"/>
    <col min="1533" max="1533" width="3.140625" style="1" customWidth="1"/>
    <col min="1534" max="1534" width="14.42578125" style="1" customWidth="1"/>
    <col min="1535" max="1535" width="30.85546875" style="1" customWidth="1"/>
    <col min="1536" max="1536" width="5.85546875" style="1" customWidth="1"/>
    <col min="1537" max="1537" width="6.85546875" style="1" customWidth="1"/>
    <col min="1538" max="1540" width="11.7109375" style="1" customWidth="1"/>
    <col min="1541" max="1541" width="9.85546875" style="1" customWidth="1"/>
    <col min="1542" max="1542" width="9.1406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547" width="12.140625" style="1" customWidth="1"/>
    <col min="1548" max="1548" width="12.28515625" style="1" customWidth="1"/>
    <col min="1549" max="1549" width="12.85546875" style="1" customWidth="1"/>
    <col min="1550" max="1788" width="9.140625" style="1"/>
    <col min="1789" max="1789" width="3.140625" style="1" customWidth="1"/>
    <col min="1790" max="1790" width="14.42578125" style="1" customWidth="1"/>
    <col min="1791" max="1791" width="30.85546875" style="1" customWidth="1"/>
    <col min="1792" max="1792" width="5.85546875" style="1" customWidth="1"/>
    <col min="1793" max="1793" width="6.85546875" style="1" customWidth="1"/>
    <col min="1794" max="1796" width="11.7109375" style="1" customWidth="1"/>
    <col min="1797" max="1797" width="9.85546875" style="1" customWidth="1"/>
    <col min="1798" max="1798" width="9.1406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1803" width="12.140625" style="1" customWidth="1"/>
    <col min="1804" max="1804" width="12.28515625" style="1" customWidth="1"/>
    <col min="1805" max="1805" width="12.85546875" style="1" customWidth="1"/>
    <col min="1806" max="2044" width="9.140625" style="1"/>
    <col min="2045" max="2045" width="3.140625" style="1" customWidth="1"/>
    <col min="2046" max="2046" width="14.42578125" style="1" customWidth="1"/>
    <col min="2047" max="2047" width="30.85546875" style="1" customWidth="1"/>
    <col min="2048" max="2048" width="5.85546875" style="1" customWidth="1"/>
    <col min="2049" max="2049" width="6.85546875" style="1" customWidth="1"/>
    <col min="2050" max="2052" width="11.7109375" style="1" customWidth="1"/>
    <col min="2053" max="2053" width="9.85546875" style="1" customWidth="1"/>
    <col min="2054" max="2054" width="9.1406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059" width="12.140625" style="1" customWidth="1"/>
    <col min="2060" max="2060" width="12.28515625" style="1" customWidth="1"/>
    <col min="2061" max="2061" width="12.85546875" style="1" customWidth="1"/>
    <col min="2062" max="2300" width="9.140625" style="1"/>
    <col min="2301" max="2301" width="3.140625" style="1" customWidth="1"/>
    <col min="2302" max="2302" width="14.42578125" style="1" customWidth="1"/>
    <col min="2303" max="2303" width="30.85546875" style="1" customWidth="1"/>
    <col min="2304" max="2304" width="5.85546875" style="1" customWidth="1"/>
    <col min="2305" max="2305" width="6.85546875" style="1" customWidth="1"/>
    <col min="2306" max="2308" width="11.7109375" style="1" customWidth="1"/>
    <col min="2309" max="2309" width="9.85546875" style="1" customWidth="1"/>
    <col min="2310" max="2310" width="9.1406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315" width="12.140625" style="1" customWidth="1"/>
    <col min="2316" max="2316" width="12.28515625" style="1" customWidth="1"/>
    <col min="2317" max="2317" width="12.85546875" style="1" customWidth="1"/>
    <col min="2318" max="2556" width="9.140625" style="1"/>
    <col min="2557" max="2557" width="3.140625" style="1" customWidth="1"/>
    <col min="2558" max="2558" width="14.42578125" style="1" customWidth="1"/>
    <col min="2559" max="2559" width="30.85546875" style="1" customWidth="1"/>
    <col min="2560" max="2560" width="5.85546875" style="1" customWidth="1"/>
    <col min="2561" max="2561" width="6.85546875" style="1" customWidth="1"/>
    <col min="2562" max="2564" width="11.7109375" style="1" customWidth="1"/>
    <col min="2565" max="2565" width="9.85546875" style="1" customWidth="1"/>
    <col min="2566" max="2566" width="9.1406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571" width="12.140625" style="1" customWidth="1"/>
    <col min="2572" max="2572" width="12.28515625" style="1" customWidth="1"/>
    <col min="2573" max="2573" width="12.85546875" style="1" customWidth="1"/>
    <col min="2574" max="2812" width="9.140625" style="1"/>
    <col min="2813" max="2813" width="3.140625" style="1" customWidth="1"/>
    <col min="2814" max="2814" width="14.42578125" style="1" customWidth="1"/>
    <col min="2815" max="2815" width="30.85546875" style="1" customWidth="1"/>
    <col min="2816" max="2816" width="5.85546875" style="1" customWidth="1"/>
    <col min="2817" max="2817" width="6.85546875" style="1" customWidth="1"/>
    <col min="2818" max="2820" width="11.7109375" style="1" customWidth="1"/>
    <col min="2821" max="2821" width="9.85546875" style="1" customWidth="1"/>
    <col min="2822" max="2822" width="9.1406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2827" width="12.140625" style="1" customWidth="1"/>
    <col min="2828" max="2828" width="12.28515625" style="1" customWidth="1"/>
    <col min="2829" max="2829" width="12.85546875" style="1" customWidth="1"/>
    <col min="2830" max="3068" width="9.140625" style="1"/>
    <col min="3069" max="3069" width="3.140625" style="1" customWidth="1"/>
    <col min="3070" max="3070" width="14.42578125" style="1" customWidth="1"/>
    <col min="3071" max="3071" width="30.85546875" style="1" customWidth="1"/>
    <col min="3072" max="3072" width="5.85546875" style="1" customWidth="1"/>
    <col min="3073" max="3073" width="6.85546875" style="1" customWidth="1"/>
    <col min="3074" max="3076" width="11.7109375" style="1" customWidth="1"/>
    <col min="3077" max="3077" width="9.85546875" style="1" customWidth="1"/>
    <col min="3078" max="3078" width="9.1406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083" width="12.140625" style="1" customWidth="1"/>
    <col min="3084" max="3084" width="12.28515625" style="1" customWidth="1"/>
    <col min="3085" max="3085" width="12.85546875" style="1" customWidth="1"/>
    <col min="3086" max="3324" width="9.140625" style="1"/>
    <col min="3325" max="3325" width="3.140625" style="1" customWidth="1"/>
    <col min="3326" max="3326" width="14.42578125" style="1" customWidth="1"/>
    <col min="3327" max="3327" width="30.85546875" style="1" customWidth="1"/>
    <col min="3328" max="3328" width="5.85546875" style="1" customWidth="1"/>
    <col min="3329" max="3329" width="6.85546875" style="1" customWidth="1"/>
    <col min="3330" max="3332" width="11.7109375" style="1" customWidth="1"/>
    <col min="3333" max="3333" width="9.85546875" style="1" customWidth="1"/>
    <col min="3334" max="3334" width="9.1406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339" width="12.140625" style="1" customWidth="1"/>
    <col min="3340" max="3340" width="12.28515625" style="1" customWidth="1"/>
    <col min="3341" max="3341" width="12.85546875" style="1" customWidth="1"/>
    <col min="3342" max="3580" width="9.140625" style="1"/>
    <col min="3581" max="3581" width="3.140625" style="1" customWidth="1"/>
    <col min="3582" max="3582" width="14.42578125" style="1" customWidth="1"/>
    <col min="3583" max="3583" width="30.85546875" style="1" customWidth="1"/>
    <col min="3584" max="3584" width="5.85546875" style="1" customWidth="1"/>
    <col min="3585" max="3585" width="6.85546875" style="1" customWidth="1"/>
    <col min="3586" max="3588" width="11.7109375" style="1" customWidth="1"/>
    <col min="3589" max="3589" width="9.85546875" style="1" customWidth="1"/>
    <col min="3590" max="3590" width="9.1406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595" width="12.140625" style="1" customWidth="1"/>
    <col min="3596" max="3596" width="12.28515625" style="1" customWidth="1"/>
    <col min="3597" max="3597" width="12.85546875" style="1" customWidth="1"/>
    <col min="3598" max="3836" width="9.140625" style="1"/>
    <col min="3837" max="3837" width="3.140625" style="1" customWidth="1"/>
    <col min="3838" max="3838" width="14.42578125" style="1" customWidth="1"/>
    <col min="3839" max="3839" width="30.85546875" style="1" customWidth="1"/>
    <col min="3840" max="3840" width="5.85546875" style="1" customWidth="1"/>
    <col min="3841" max="3841" width="6.85546875" style="1" customWidth="1"/>
    <col min="3842" max="3844" width="11.7109375" style="1" customWidth="1"/>
    <col min="3845" max="3845" width="9.85546875" style="1" customWidth="1"/>
    <col min="3846" max="3846" width="9.1406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3851" width="12.140625" style="1" customWidth="1"/>
    <col min="3852" max="3852" width="12.28515625" style="1" customWidth="1"/>
    <col min="3853" max="3853" width="12.85546875" style="1" customWidth="1"/>
    <col min="3854" max="4092" width="9.140625" style="1"/>
    <col min="4093" max="4093" width="3.140625" style="1" customWidth="1"/>
    <col min="4094" max="4094" width="14.42578125" style="1" customWidth="1"/>
    <col min="4095" max="4095" width="30.85546875" style="1" customWidth="1"/>
    <col min="4096" max="4096" width="5.85546875" style="1" customWidth="1"/>
    <col min="4097" max="4097" width="6.85546875" style="1" customWidth="1"/>
    <col min="4098" max="4100" width="11.7109375" style="1" customWidth="1"/>
    <col min="4101" max="4101" width="9.85546875" style="1" customWidth="1"/>
    <col min="4102" max="4102" width="9.1406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107" width="12.140625" style="1" customWidth="1"/>
    <col min="4108" max="4108" width="12.28515625" style="1" customWidth="1"/>
    <col min="4109" max="4109" width="12.85546875" style="1" customWidth="1"/>
    <col min="4110" max="4348" width="9.140625" style="1"/>
    <col min="4349" max="4349" width="3.140625" style="1" customWidth="1"/>
    <col min="4350" max="4350" width="14.42578125" style="1" customWidth="1"/>
    <col min="4351" max="4351" width="30.85546875" style="1" customWidth="1"/>
    <col min="4352" max="4352" width="5.85546875" style="1" customWidth="1"/>
    <col min="4353" max="4353" width="6.85546875" style="1" customWidth="1"/>
    <col min="4354" max="4356" width="11.7109375" style="1" customWidth="1"/>
    <col min="4357" max="4357" width="9.85546875" style="1" customWidth="1"/>
    <col min="4358" max="4358" width="9.1406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363" width="12.140625" style="1" customWidth="1"/>
    <col min="4364" max="4364" width="12.28515625" style="1" customWidth="1"/>
    <col min="4365" max="4365" width="12.85546875" style="1" customWidth="1"/>
    <col min="4366" max="4604" width="9.140625" style="1"/>
    <col min="4605" max="4605" width="3.140625" style="1" customWidth="1"/>
    <col min="4606" max="4606" width="14.42578125" style="1" customWidth="1"/>
    <col min="4607" max="4607" width="30.85546875" style="1" customWidth="1"/>
    <col min="4608" max="4608" width="5.85546875" style="1" customWidth="1"/>
    <col min="4609" max="4609" width="6.85546875" style="1" customWidth="1"/>
    <col min="4610" max="4612" width="11.7109375" style="1" customWidth="1"/>
    <col min="4613" max="4613" width="9.85546875" style="1" customWidth="1"/>
    <col min="4614" max="4614" width="9.1406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619" width="12.140625" style="1" customWidth="1"/>
    <col min="4620" max="4620" width="12.28515625" style="1" customWidth="1"/>
    <col min="4621" max="4621" width="12.85546875" style="1" customWidth="1"/>
    <col min="4622" max="4860" width="9.140625" style="1"/>
    <col min="4861" max="4861" width="3.140625" style="1" customWidth="1"/>
    <col min="4862" max="4862" width="14.42578125" style="1" customWidth="1"/>
    <col min="4863" max="4863" width="30.85546875" style="1" customWidth="1"/>
    <col min="4864" max="4864" width="5.85546875" style="1" customWidth="1"/>
    <col min="4865" max="4865" width="6.85546875" style="1" customWidth="1"/>
    <col min="4866" max="4868" width="11.7109375" style="1" customWidth="1"/>
    <col min="4869" max="4869" width="9.85546875" style="1" customWidth="1"/>
    <col min="4870" max="4870" width="9.1406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4875" width="12.140625" style="1" customWidth="1"/>
    <col min="4876" max="4876" width="12.28515625" style="1" customWidth="1"/>
    <col min="4877" max="4877" width="12.85546875" style="1" customWidth="1"/>
    <col min="4878" max="5116" width="9.140625" style="1"/>
    <col min="5117" max="5117" width="3.140625" style="1" customWidth="1"/>
    <col min="5118" max="5118" width="14.42578125" style="1" customWidth="1"/>
    <col min="5119" max="5119" width="30.85546875" style="1" customWidth="1"/>
    <col min="5120" max="5120" width="5.85546875" style="1" customWidth="1"/>
    <col min="5121" max="5121" width="6.85546875" style="1" customWidth="1"/>
    <col min="5122" max="5124" width="11.7109375" style="1" customWidth="1"/>
    <col min="5125" max="5125" width="9.85546875" style="1" customWidth="1"/>
    <col min="5126" max="5126" width="9.1406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131" width="12.140625" style="1" customWidth="1"/>
    <col min="5132" max="5132" width="12.28515625" style="1" customWidth="1"/>
    <col min="5133" max="5133" width="12.85546875" style="1" customWidth="1"/>
    <col min="5134" max="5372" width="9.140625" style="1"/>
    <col min="5373" max="5373" width="3.140625" style="1" customWidth="1"/>
    <col min="5374" max="5374" width="14.42578125" style="1" customWidth="1"/>
    <col min="5375" max="5375" width="30.85546875" style="1" customWidth="1"/>
    <col min="5376" max="5376" width="5.85546875" style="1" customWidth="1"/>
    <col min="5377" max="5377" width="6.85546875" style="1" customWidth="1"/>
    <col min="5378" max="5380" width="11.7109375" style="1" customWidth="1"/>
    <col min="5381" max="5381" width="9.85546875" style="1" customWidth="1"/>
    <col min="5382" max="5382" width="9.1406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387" width="12.140625" style="1" customWidth="1"/>
    <col min="5388" max="5388" width="12.28515625" style="1" customWidth="1"/>
    <col min="5389" max="5389" width="12.85546875" style="1" customWidth="1"/>
    <col min="5390" max="5628" width="9.140625" style="1"/>
    <col min="5629" max="5629" width="3.140625" style="1" customWidth="1"/>
    <col min="5630" max="5630" width="14.42578125" style="1" customWidth="1"/>
    <col min="5631" max="5631" width="30.85546875" style="1" customWidth="1"/>
    <col min="5632" max="5632" width="5.85546875" style="1" customWidth="1"/>
    <col min="5633" max="5633" width="6.85546875" style="1" customWidth="1"/>
    <col min="5634" max="5636" width="11.7109375" style="1" customWidth="1"/>
    <col min="5637" max="5637" width="9.85546875" style="1" customWidth="1"/>
    <col min="5638" max="5638" width="9.1406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643" width="12.140625" style="1" customWidth="1"/>
    <col min="5644" max="5644" width="12.28515625" style="1" customWidth="1"/>
    <col min="5645" max="5645" width="12.85546875" style="1" customWidth="1"/>
    <col min="5646" max="5884" width="9.140625" style="1"/>
    <col min="5885" max="5885" width="3.140625" style="1" customWidth="1"/>
    <col min="5886" max="5886" width="14.42578125" style="1" customWidth="1"/>
    <col min="5887" max="5887" width="30.85546875" style="1" customWidth="1"/>
    <col min="5888" max="5888" width="5.85546875" style="1" customWidth="1"/>
    <col min="5889" max="5889" width="6.85546875" style="1" customWidth="1"/>
    <col min="5890" max="5892" width="11.7109375" style="1" customWidth="1"/>
    <col min="5893" max="5893" width="9.85546875" style="1" customWidth="1"/>
    <col min="5894" max="5894" width="9.1406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5899" width="12.140625" style="1" customWidth="1"/>
    <col min="5900" max="5900" width="12.28515625" style="1" customWidth="1"/>
    <col min="5901" max="5901" width="12.85546875" style="1" customWidth="1"/>
    <col min="5902" max="6140" width="9.140625" style="1"/>
    <col min="6141" max="6141" width="3.140625" style="1" customWidth="1"/>
    <col min="6142" max="6142" width="14.42578125" style="1" customWidth="1"/>
    <col min="6143" max="6143" width="30.85546875" style="1" customWidth="1"/>
    <col min="6144" max="6144" width="5.85546875" style="1" customWidth="1"/>
    <col min="6145" max="6145" width="6.85546875" style="1" customWidth="1"/>
    <col min="6146" max="6148" width="11.7109375" style="1" customWidth="1"/>
    <col min="6149" max="6149" width="9.85546875" style="1" customWidth="1"/>
    <col min="6150" max="6150" width="9.1406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155" width="12.140625" style="1" customWidth="1"/>
    <col min="6156" max="6156" width="12.28515625" style="1" customWidth="1"/>
    <col min="6157" max="6157" width="12.85546875" style="1" customWidth="1"/>
    <col min="6158" max="6396" width="9.140625" style="1"/>
    <col min="6397" max="6397" width="3.140625" style="1" customWidth="1"/>
    <col min="6398" max="6398" width="14.42578125" style="1" customWidth="1"/>
    <col min="6399" max="6399" width="30.85546875" style="1" customWidth="1"/>
    <col min="6400" max="6400" width="5.85546875" style="1" customWidth="1"/>
    <col min="6401" max="6401" width="6.85546875" style="1" customWidth="1"/>
    <col min="6402" max="6404" width="11.7109375" style="1" customWidth="1"/>
    <col min="6405" max="6405" width="9.85546875" style="1" customWidth="1"/>
    <col min="6406" max="6406" width="9.1406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411" width="12.140625" style="1" customWidth="1"/>
    <col min="6412" max="6412" width="12.28515625" style="1" customWidth="1"/>
    <col min="6413" max="6413" width="12.85546875" style="1" customWidth="1"/>
    <col min="6414" max="6652" width="9.140625" style="1"/>
    <col min="6653" max="6653" width="3.140625" style="1" customWidth="1"/>
    <col min="6654" max="6654" width="14.42578125" style="1" customWidth="1"/>
    <col min="6655" max="6655" width="30.85546875" style="1" customWidth="1"/>
    <col min="6656" max="6656" width="5.85546875" style="1" customWidth="1"/>
    <col min="6657" max="6657" width="6.85546875" style="1" customWidth="1"/>
    <col min="6658" max="6660" width="11.7109375" style="1" customWidth="1"/>
    <col min="6661" max="6661" width="9.85546875" style="1" customWidth="1"/>
    <col min="6662" max="6662" width="9.1406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667" width="12.140625" style="1" customWidth="1"/>
    <col min="6668" max="6668" width="12.28515625" style="1" customWidth="1"/>
    <col min="6669" max="6669" width="12.85546875" style="1" customWidth="1"/>
    <col min="6670" max="6908" width="9.140625" style="1"/>
    <col min="6909" max="6909" width="3.140625" style="1" customWidth="1"/>
    <col min="6910" max="6910" width="14.42578125" style="1" customWidth="1"/>
    <col min="6911" max="6911" width="30.85546875" style="1" customWidth="1"/>
    <col min="6912" max="6912" width="5.85546875" style="1" customWidth="1"/>
    <col min="6913" max="6913" width="6.85546875" style="1" customWidth="1"/>
    <col min="6914" max="6916" width="11.7109375" style="1" customWidth="1"/>
    <col min="6917" max="6917" width="9.85546875" style="1" customWidth="1"/>
    <col min="6918" max="6918" width="9.1406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6923" width="12.140625" style="1" customWidth="1"/>
    <col min="6924" max="6924" width="12.28515625" style="1" customWidth="1"/>
    <col min="6925" max="6925" width="12.85546875" style="1" customWidth="1"/>
    <col min="6926" max="7164" width="9.140625" style="1"/>
    <col min="7165" max="7165" width="3.140625" style="1" customWidth="1"/>
    <col min="7166" max="7166" width="14.42578125" style="1" customWidth="1"/>
    <col min="7167" max="7167" width="30.85546875" style="1" customWidth="1"/>
    <col min="7168" max="7168" width="5.85546875" style="1" customWidth="1"/>
    <col min="7169" max="7169" width="6.85546875" style="1" customWidth="1"/>
    <col min="7170" max="7172" width="11.7109375" style="1" customWidth="1"/>
    <col min="7173" max="7173" width="9.85546875" style="1" customWidth="1"/>
    <col min="7174" max="7174" width="9.1406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179" width="12.140625" style="1" customWidth="1"/>
    <col min="7180" max="7180" width="12.28515625" style="1" customWidth="1"/>
    <col min="7181" max="7181" width="12.85546875" style="1" customWidth="1"/>
    <col min="7182" max="7420" width="9.140625" style="1"/>
    <col min="7421" max="7421" width="3.140625" style="1" customWidth="1"/>
    <col min="7422" max="7422" width="14.42578125" style="1" customWidth="1"/>
    <col min="7423" max="7423" width="30.85546875" style="1" customWidth="1"/>
    <col min="7424" max="7424" width="5.85546875" style="1" customWidth="1"/>
    <col min="7425" max="7425" width="6.85546875" style="1" customWidth="1"/>
    <col min="7426" max="7428" width="11.7109375" style="1" customWidth="1"/>
    <col min="7429" max="7429" width="9.85546875" style="1" customWidth="1"/>
    <col min="7430" max="7430" width="9.1406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435" width="12.140625" style="1" customWidth="1"/>
    <col min="7436" max="7436" width="12.28515625" style="1" customWidth="1"/>
    <col min="7437" max="7437" width="12.85546875" style="1" customWidth="1"/>
    <col min="7438" max="7676" width="9.140625" style="1"/>
    <col min="7677" max="7677" width="3.140625" style="1" customWidth="1"/>
    <col min="7678" max="7678" width="14.42578125" style="1" customWidth="1"/>
    <col min="7679" max="7679" width="30.85546875" style="1" customWidth="1"/>
    <col min="7680" max="7680" width="5.85546875" style="1" customWidth="1"/>
    <col min="7681" max="7681" width="6.85546875" style="1" customWidth="1"/>
    <col min="7682" max="7684" width="11.7109375" style="1" customWidth="1"/>
    <col min="7685" max="7685" width="9.85546875" style="1" customWidth="1"/>
    <col min="7686" max="7686" width="9.1406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691" width="12.140625" style="1" customWidth="1"/>
    <col min="7692" max="7692" width="12.28515625" style="1" customWidth="1"/>
    <col min="7693" max="7693" width="12.85546875" style="1" customWidth="1"/>
    <col min="7694" max="7932" width="9.140625" style="1"/>
    <col min="7933" max="7933" width="3.140625" style="1" customWidth="1"/>
    <col min="7934" max="7934" width="14.42578125" style="1" customWidth="1"/>
    <col min="7935" max="7935" width="30.85546875" style="1" customWidth="1"/>
    <col min="7936" max="7936" width="5.85546875" style="1" customWidth="1"/>
    <col min="7937" max="7937" width="6.85546875" style="1" customWidth="1"/>
    <col min="7938" max="7940" width="11.7109375" style="1" customWidth="1"/>
    <col min="7941" max="7941" width="9.85546875" style="1" customWidth="1"/>
    <col min="7942" max="7942" width="9.1406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7947" width="12.140625" style="1" customWidth="1"/>
    <col min="7948" max="7948" width="12.28515625" style="1" customWidth="1"/>
    <col min="7949" max="7949" width="12.85546875" style="1" customWidth="1"/>
    <col min="7950" max="8188" width="9.140625" style="1"/>
    <col min="8189" max="8189" width="3.140625" style="1" customWidth="1"/>
    <col min="8190" max="8190" width="14.42578125" style="1" customWidth="1"/>
    <col min="8191" max="8191" width="30.85546875" style="1" customWidth="1"/>
    <col min="8192" max="8192" width="5.85546875" style="1" customWidth="1"/>
    <col min="8193" max="8193" width="6.85546875" style="1" customWidth="1"/>
    <col min="8194" max="8196" width="11.7109375" style="1" customWidth="1"/>
    <col min="8197" max="8197" width="9.85546875" style="1" customWidth="1"/>
    <col min="8198" max="8198" width="9.1406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203" width="12.140625" style="1" customWidth="1"/>
    <col min="8204" max="8204" width="12.28515625" style="1" customWidth="1"/>
    <col min="8205" max="8205" width="12.85546875" style="1" customWidth="1"/>
    <col min="8206" max="8444" width="9.140625" style="1"/>
    <col min="8445" max="8445" width="3.140625" style="1" customWidth="1"/>
    <col min="8446" max="8446" width="14.42578125" style="1" customWidth="1"/>
    <col min="8447" max="8447" width="30.85546875" style="1" customWidth="1"/>
    <col min="8448" max="8448" width="5.85546875" style="1" customWidth="1"/>
    <col min="8449" max="8449" width="6.85546875" style="1" customWidth="1"/>
    <col min="8450" max="8452" width="11.7109375" style="1" customWidth="1"/>
    <col min="8453" max="8453" width="9.85546875" style="1" customWidth="1"/>
    <col min="8454" max="8454" width="9.1406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459" width="12.140625" style="1" customWidth="1"/>
    <col min="8460" max="8460" width="12.28515625" style="1" customWidth="1"/>
    <col min="8461" max="8461" width="12.85546875" style="1" customWidth="1"/>
    <col min="8462" max="8700" width="9.140625" style="1"/>
    <col min="8701" max="8701" width="3.140625" style="1" customWidth="1"/>
    <col min="8702" max="8702" width="14.42578125" style="1" customWidth="1"/>
    <col min="8703" max="8703" width="30.85546875" style="1" customWidth="1"/>
    <col min="8704" max="8704" width="5.85546875" style="1" customWidth="1"/>
    <col min="8705" max="8705" width="6.85546875" style="1" customWidth="1"/>
    <col min="8706" max="8708" width="11.7109375" style="1" customWidth="1"/>
    <col min="8709" max="8709" width="9.85546875" style="1" customWidth="1"/>
    <col min="8710" max="8710" width="9.1406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715" width="12.140625" style="1" customWidth="1"/>
    <col min="8716" max="8716" width="12.28515625" style="1" customWidth="1"/>
    <col min="8717" max="8717" width="12.85546875" style="1" customWidth="1"/>
    <col min="8718" max="8956" width="9.140625" style="1"/>
    <col min="8957" max="8957" width="3.140625" style="1" customWidth="1"/>
    <col min="8958" max="8958" width="14.42578125" style="1" customWidth="1"/>
    <col min="8959" max="8959" width="30.85546875" style="1" customWidth="1"/>
    <col min="8960" max="8960" width="5.85546875" style="1" customWidth="1"/>
    <col min="8961" max="8961" width="6.85546875" style="1" customWidth="1"/>
    <col min="8962" max="8964" width="11.7109375" style="1" customWidth="1"/>
    <col min="8965" max="8965" width="9.85546875" style="1" customWidth="1"/>
    <col min="8966" max="8966" width="9.1406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8971" width="12.140625" style="1" customWidth="1"/>
    <col min="8972" max="8972" width="12.28515625" style="1" customWidth="1"/>
    <col min="8973" max="8973" width="12.85546875" style="1" customWidth="1"/>
    <col min="8974" max="9212" width="9.140625" style="1"/>
    <col min="9213" max="9213" width="3.140625" style="1" customWidth="1"/>
    <col min="9214" max="9214" width="14.42578125" style="1" customWidth="1"/>
    <col min="9215" max="9215" width="30.85546875" style="1" customWidth="1"/>
    <col min="9216" max="9216" width="5.85546875" style="1" customWidth="1"/>
    <col min="9217" max="9217" width="6.85546875" style="1" customWidth="1"/>
    <col min="9218" max="9220" width="11.7109375" style="1" customWidth="1"/>
    <col min="9221" max="9221" width="9.85546875" style="1" customWidth="1"/>
    <col min="9222" max="9222" width="9.1406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227" width="12.140625" style="1" customWidth="1"/>
    <col min="9228" max="9228" width="12.28515625" style="1" customWidth="1"/>
    <col min="9229" max="9229" width="12.85546875" style="1" customWidth="1"/>
    <col min="9230" max="9468" width="9.140625" style="1"/>
    <col min="9469" max="9469" width="3.140625" style="1" customWidth="1"/>
    <col min="9470" max="9470" width="14.42578125" style="1" customWidth="1"/>
    <col min="9471" max="9471" width="30.85546875" style="1" customWidth="1"/>
    <col min="9472" max="9472" width="5.85546875" style="1" customWidth="1"/>
    <col min="9473" max="9473" width="6.85546875" style="1" customWidth="1"/>
    <col min="9474" max="9476" width="11.7109375" style="1" customWidth="1"/>
    <col min="9477" max="9477" width="9.85546875" style="1" customWidth="1"/>
    <col min="9478" max="9478" width="9.1406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483" width="12.140625" style="1" customWidth="1"/>
    <col min="9484" max="9484" width="12.28515625" style="1" customWidth="1"/>
    <col min="9485" max="9485" width="12.85546875" style="1" customWidth="1"/>
    <col min="9486" max="9724" width="9.140625" style="1"/>
    <col min="9725" max="9725" width="3.140625" style="1" customWidth="1"/>
    <col min="9726" max="9726" width="14.42578125" style="1" customWidth="1"/>
    <col min="9727" max="9727" width="30.85546875" style="1" customWidth="1"/>
    <col min="9728" max="9728" width="5.85546875" style="1" customWidth="1"/>
    <col min="9729" max="9729" width="6.85546875" style="1" customWidth="1"/>
    <col min="9730" max="9732" width="11.7109375" style="1" customWidth="1"/>
    <col min="9733" max="9733" width="9.85546875" style="1" customWidth="1"/>
    <col min="9734" max="9734" width="9.1406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739" width="12.140625" style="1" customWidth="1"/>
    <col min="9740" max="9740" width="12.28515625" style="1" customWidth="1"/>
    <col min="9741" max="9741" width="12.85546875" style="1" customWidth="1"/>
    <col min="9742" max="9980" width="9.140625" style="1"/>
    <col min="9981" max="9981" width="3.140625" style="1" customWidth="1"/>
    <col min="9982" max="9982" width="14.42578125" style="1" customWidth="1"/>
    <col min="9983" max="9983" width="30.85546875" style="1" customWidth="1"/>
    <col min="9984" max="9984" width="5.85546875" style="1" customWidth="1"/>
    <col min="9985" max="9985" width="6.85546875" style="1" customWidth="1"/>
    <col min="9986" max="9988" width="11.7109375" style="1" customWidth="1"/>
    <col min="9989" max="9989" width="9.85546875" style="1" customWidth="1"/>
    <col min="9990" max="9990" width="9.1406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9995" width="12.140625" style="1" customWidth="1"/>
    <col min="9996" max="9996" width="12.28515625" style="1" customWidth="1"/>
    <col min="9997" max="9997" width="12.85546875" style="1" customWidth="1"/>
    <col min="9998" max="10236" width="9.140625" style="1"/>
    <col min="10237" max="10237" width="3.140625" style="1" customWidth="1"/>
    <col min="10238" max="10238" width="14.42578125" style="1" customWidth="1"/>
    <col min="10239" max="10239" width="30.85546875" style="1" customWidth="1"/>
    <col min="10240" max="10240" width="5.85546875" style="1" customWidth="1"/>
    <col min="10241" max="10241" width="6.85546875" style="1" customWidth="1"/>
    <col min="10242" max="10244" width="11.7109375" style="1" customWidth="1"/>
    <col min="10245" max="10245" width="9.85546875" style="1" customWidth="1"/>
    <col min="10246" max="10246" width="9.1406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251" width="12.140625" style="1" customWidth="1"/>
    <col min="10252" max="10252" width="12.28515625" style="1" customWidth="1"/>
    <col min="10253" max="10253" width="12.85546875" style="1" customWidth="1"/>
    <col min="10254" max="10492" width="9.140625" style="1"/>
    <col min="10493" max="10493" width="3.140625" style="1" customWidth="1"/>
    <col min="10494" max="10494" width="14.42578125" style="1" customWidth="1"/>
    <col min="10495" max="10495" width="30.85546875" style="1" customWidth="1"/>
    <col min="10496" max="10496" width="5.85546875" style="1" customWidth="1"/>
    <col min="10497" max="10497" width="6.85546875" style="1" customWidth="1"/>
    <col min="10498" max="10500" width="11.7109375" style="1" customWidth="1"/>
    <col min="10501" max="10501" width="9.85546875" style="1" customWidth="1"/>
    <col min="10502" max="10502" width="9.1406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507" width="12.140625" style="1" customWidth="1"/>
    <col min="10508" max="10508" width="12.28515625" style="1" customWidth="1"/>
    <col min="10509" max="10509" width="12.85546875" style="1" customWidth="1"/>
    <col min="10510" max="10748" width="9.140625" style="1"/>
    <col min="10749" max="10749" width="3.140625" style="1" customWidth="1"/>
    <col min="10750" max="10750" width="14.42578125" style="1" customWidth="1"/>
    <col min="10751" max="10751" width="30.85546875" style="1" customWidth="1"/>
    <col min="10752" max="10752" width="5.85546875" style="1" customWidth="1"/>
    <col min="10753" max="10753" width="6.85546875" style="1" customWidth="1"/>
    <col min="10754" max="10756" width="11.7109375" style="1" customWidth="1"/>
    <col min="10757" max="10757" width="9.85546875" style="1" customWidth="1"/>
    <col min="10758" max="10758" width="9.1406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0763" width="12.140625" style="1" customWidth="1"/>
    <col min="10764" max="10764" width="12.28515625" style="1" customWidth="1"/>
    <col min="10765" max="10765" width="12.85546875" style="1" customWidth="1"/>
    <col min="10766" max="11004" width="9.140625" style="1"/>
    <col min="11005" max="11005" width="3.140625" style="1" customWidth="1"/>
    <col min="11006" max="11006" width="14.42578125" style="1" customWidth="1"/>
    <col min="11007" max="11007" width="30.85546875" style="1" customWidth="1"/>
    <col min="11008" max="11008" width="5.85546875" style="1" customWidth="1"/>
    <col min="11009" max="11009" width="6.85546875" style="1" customWidth="1"/>
    <col min="11010" max="11012" width="11.7109375" style="1" customWidth="1"/>
    <col min="11013" max="11013" width="9.85546875" style="1" customWidth="1"/>
    <col min="11014" max="11014" width="9.1406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019" width="12.140625" style="1" customWidth="1"/>
    <col min="11020" max="11020" width="12.28515625" style="1" customWidth="1"/>
    <col min="11021" max="11021" width="12.85546875" style="1" customWidth="1"/>
    <col min="11022" max="11260" width="9.140625" style="1"/>
    <col min="11261" max="11261" width="3.140625" style="1" customWidth="1"/>
    <col min="11262" max="11262" width="14.42578125" style="1" customWidth="1"/>
    <col min="11263" max="11263" width="30.85546875" style="1" customWidth="1"/>
    <col min="11264" max="11264" width="5.85546875" style="1" customWidth="1"/>
    <col min="11265" max="11265" width="6.85546875" style="1" customWidth="1"/>
    <col min="11266" max="11268" width="11.7109375" style="1" customWidth="1"/>
    <col min="11269" max="11269" width="9.85546875" style="1" customWidth="1"/>
    <col min="11270" max="11270" width="9.1406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275" width="12.140625" style="1" customWidth="1"/>
    <col min="11276" max="11276" width="12.28515625" style="1" customWidth="1"/>
    <col min="11277" max="11277" width="12.85546875" style="1" customWidth="1"/>
    <col min="11278" max="11516" width="9.140625" style="1"/>
    <col min="11517" max="11517" width="3.140625" style="1" customWidth="1"/>
    <col min="11518" max="11518" width="14.42578125" style="1" customWidth="1"/>
    <col min="11519" max="11519" width="30.85546875" style="1" customWidth="1"/>
    <col min="11520" max="11520" width="5.85546875" style="1" customWidth="1"/>
    <col min="11521" max="11521" width="6.85546875" style="1" customWidth="1"/>
    <col min="11522" max="11524" width="11.7109375" style="1" customWidth="1"/>
    <col min="11525" max="11525" width="9.85546875" style="1" customWidth="1"/>
    <col min="11526" max="11526" width="9.1406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531" width="12.140625" style="1" customWidth="1"/>
    <col min="11532" max="11532" width="12.28515625" style="1" customWidth="1"/>
    <col min="11533" max="11533" width="12.85546875" style="1" customWidth="1"/>
    <col min="11534" max="11772" width="9.140625" style="1"/>
    <col min="11773" max="11773" width="3.140625" style="1" customWidth="1"/>
    <col min="11774" max="11774" width="14.42578125" style="1" customWidth="1"/>
    <col min="11775" max="11775" width="30.85546875" style="1" customWidth="1"/>
    <col min="11776" max="11776" width="5.85546875" style="1" customWidth="1"/>
    <col min="11777" max="11777" width="6.85546875" style="1" customWidth="1"/>
    <col min="11778" max="11780" width="11.7109375" style="1" customWidth="1"/>
    <col min="11781" max="11781" width="9.85546875" style="1" customWidth="1"/>
    <col min="11782" max="11782" width="9.1406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1787" width="12.140625" style="1" customWidth="1"/>
    <col min="11788" max="11788" width="12.28515625" style="1" customWidth="1"/>
    <col min="11789" max="11789" width="12.85546875" style="1" customWidth="1"/>
    <col min="11790" max="12028" width="9.140625" style="1"/>
    <col min="12029" max="12029" width="3.140625" style="1" customWidth="1"/>
    <col min="12030" max="12030" width="14.42578125" style="1" customWidth="1"/>
    <col min="12031" max="12031" width="30.85546875" style="1" customWidth="1"/>
    <col min="12032" max="12032" width="5.85546875" style="1" customWidth="1"/>
    <col min="12033" max="12033" width="6.85546875" style="1" customWidth="1"/>
    <col min="12034" max="12036" width="11.7109375" style="1" customWidth="1"/>
    <col min="12037" max="12037" width="9.85546875" style="1" customWidth="1"/>
    <col min="12038" max="12038" width="9.1406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043" width="12.140625" style="1" customWidth="1"/>
    <col min="12044" max="12044" width="12.28515625" style="1" customWidth="1"/>
    <col min="12045" max="12045" width="12.85546875" style="1" customWidth="1"/>
    <col min="12046" max="12284" width="9.140625" style="1"/>
    <col min="12285" max="12285" width="3.140625" style="1" customWidth="1"/>
    <col min="12286" max="12286" width="14.42578125" style="1" customWidth="1"/>
    <col min="12287" max="12287" width="30.85546875" style="1" customWidth="1"/>
    <col min="12288" max="12288" width="5.85546875" style="1" customWidth="1"/>
    <col min="12289" max="12289" width="6.85546875" style="1" customWidth="1"/>
    <col min="12290" max="12292" width="11.7109375" style="1" customWidth="1"/>
    <col min="12293" max="12293" width="9.85546875" style="1" customWidth="1"/>
    <col min="12294" max="12294" width="9.1406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299" width="12.140625" style="1" customWidth="1"/>
    <col min="12300" max="12300" width="12.28515625" style="1" customWidth="1"/>
    <col min="12301" max="12301" width="12.85546875" style="1" customWidth="1"/>
    <col min="12302" max="12540" width="9.140625" style="1"/>
    <col min="12541" max="12541" width="3.140625" style="1" customWidth="1"/>
    <col min="12542" max="12542" width="14.42578125" style="1" customWidth="1"/>
    <col min="12543" max="12543" width="30.85546875" style="1" customWidth="1"/>
    <col min="12544" max="12544" width="5.85546875" style="1" customWidth="1"/>
    <col min="12545" max="12545" width="6.85546875" style="1" customWidth="1"/>
    <col min="12546" max="12548" width="11.7109375" style="1" customWidth="1"/>
    <col min="12549" max="12549" width="9.85546875" style="1" customWidth="1"/>
    <col min="12550" max="12550" width="9.1406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555" width="12.140625" style="1" customWidth="1"/>
    <col min="12556" max="12556" width="12.28515625" style="1" customWidth="1"/>
    <col min="12557" max="12557" width="12.85546875" style="1" customWidth="1"/>
    <col min="12558" max="12796" width="9.140625" style="1"/>
    <col min="12797" max="12797" width="3.140625" style="1" customWidth="1"/>
    <col min="12798" max="12798" width="14.42578125" style="1" customWidth="1"/>
    <col min="12799" max="12799" width="30.85546875" style="1" customWidth="1"/>
    <col min="12800" max="12800" width="5.85546875" style="1" customWidth="1"/>
    <col min="12801" max="12801" width="6.85546875" style="1" customWidth="1"/>
    <col min="12802" max="12804" width="11.7109375" style="1" customWidth="1"/>
    <col min="12805" max="12805" width="9.85546875" style="1" customWidth="1"/>
    <col min="12806" max="12806" width="9.1406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2811" width="12.140625" style="1" customWidth="1"/>
    <col min="12812" max="12812" width="12.28515625" style="1" customWidth="1"/>
    <col min="12813" max="12813" width="12.85546875" style="1" customWidth="1"/>
    <col min="12814" max="13052" width="9.140625" style="1"/>
    <col min="13053" max="13053" width="3.140625" style="1" customWidth="1"/>
    <col min="13054" max="13054" width="14.42578125" style="1" customWidth="1"/>
    <col min="13055" max="13055" width="30.85546875" style="1" customWidth="1"/>
    <col min="13056" max="13056" width="5.85546875" style="1" customWidth="1"/>
    <col min="13057" max="13057" width="6.85546875" style="1" customWidth="1"/>
    <col min="13058" max="13060" width="11.7109375" style="1" customWidth="1"/>
    <col min="13061" max="13061" width="9.85546875" style="1" customWidth="1"/>
    <col min="13062" max="13062" width="9.1406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067" width="12.140625" style="1" customWidth="1"/>
    <col min="13068" max="13068" width="12.28515625" style="1" customWidth="1"/>
    <col min="13069" max="13069" width="12.85546875" style="1" customWidth="1"/>
    <col min="13070" max="13308" width="9.140625" style="1"/>
    <col min="13309" max="13309" width="3.140625" style="1" customWidth="1"/>
    <col min="13310" max="13310" width="14.42578125" style="1" customWidth="1"/>
    <col min="13311" max="13311" width="30.85546875" style="1" customWidth="1"/>
    <col min="13312" max="13312" width="5.85546875" style="1" customWidth="1"/>
    <col min="13313" max="13313" width="6.85546875" style="1" customWidth="1"/>
    <col min="13314" max="13316" width="11.7109375" style="1" customWidth="1"/>
    <col min="13317" max="13317" width="9.85546875" style="1" customWidth="1"/>
    <col min="13318" max="13318" width="9.1406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323" width="12.140625" style="1" customWidth="1"/>
    <col min="13324" max="13324" width="12.28515625" style="1" customWidth="1"/>
    <col min="13325" max="13325" width="12.85546875" style="1" customWidth="1"/>
    <col min="13326" max="13564" width="9.140625" style="1"/>
    <col min="13565" max="13565" width="3.140625" style="1" customWidth="1"/>
    <col min="13566" max="13566" width="14.42578125" style="1" customWidth="1"/>
    <col min="13567" max="13567" width="30.85546875" style="1" customWidth="1"/>
    <col min="13568" max="13568" width="5.85546875" style="1" customWidth="1"/>
    <col min="13569" max="13569" width="6.85546875" style="1" customWidth="1"/>
    <col min="13570" max="13572" width="11.7109375" style="1" customWidth="1"/>
    <col min="13573" max="13573" width="9.85546875" style="1" customWidth="1"/>
    <col min="13574" max="13574" width="9.1406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579" width="12.140625" style="1" customWidth="1"/>
    <col min="13580" max="13580" width="12.28515625" style="1" customWidth="1"/>
    <col min="13581" max="13581" width="12.85546875" style="1" customWidth="1"/>
    <col min="13582" max="13820" width="9.140625" style="1"/>
    <col min="13821" max="13821" width="3.140625" style="1" customWidth="1"/>
    <col min="13822" max="13822" width="14.42578125" style="1" customWidth="1"/>
    <col min="13823" max="13823" width="30.85546875" style="1" customWidth="1"/>
    <col min="13824" max="13824" width="5.85546875" style="1" customWidth="1"/>
    <col min="13825" max="13825" width="6.85546875" style="1" customWidth="1"/>
    <col min="13826" max="13828" width="11.7109375" style="1" customWidth="1"/>
    <col min="13829" max="13829" width="9.85546875" style="1" customWidth="1"/>
    <col min="13830" max="13830" width="9.1406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3835" width="12.140625" style="1" customWidth="1"/>
    <col min="13836" max="13836" width="12.28515625" style="1" customWidth="1"/>
    <col min="13837" max="13837" width="12.85546875" style="1" customWidth="1"/>
    <col min="13838" max="14076" width="9.140625" style="1"/>
    <col min="14077" max="14077" width="3.140625" style="1" customWidth="1"/>
    <col min="14078" max="14078" width="14.42578125" style="1" customWidth="1"/>
    <col min="14079" max="14079" width="30.85546875" style="1" customWidth="1"/>
    <col min="14080" max="14080" width="5.85546875" style="1" customWidth="1"/>
    <col min="14081" max="14081" width="6.85546875" style="1" customWidth="1"/>
    <col min="14082" max="14084" width="11.7109375" style="1" customWidth="1"/>
    <col min="14085" max="14085" width="9.85546875" style="1" customWidth="1"/>
    <col min="14086" max="14086" width="9.1406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091" width="12.140625" style="1" customWidth="1"/>
    <col min="14092" max="14092" width="12.28515625" style="1" customWidth="1"/>
    <col min="14093" max="14093" width="12.85546875" style="1" customWidth="1"/>
    <col min="14094" max="14332" width="9.140625" style="1"/>
    <col min="14333" max="14333" width="3.140625" style="1" customWidth="1"/>
    <col min="14334" max="14334" width="14.42578125" style="1" customWidth="1"/>
    <col min="14335" max="14335" width="30.85546875" style="1" customWidth="1"/>
    <col min="14336" max="14336" width="5.85546875" style="1" customWidth="1"/>
    <col min="14337" max="14337" width="6.85546875" style="1" customWidth="1"/>
    <col min="14338" max="14340" width="11.7109375" style="1" customWidth="1"/>
    <col min="14341" max="14341" width="9.85546875" style="1" customWidth="1"/>
    <col min="14342" max="14342" width="9.1406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347" width="12.140625" style="1" customWidth="1"/>
    <col min="14348" max="14348" width="12.28515625" style="1" customWidth="1"/>
    <col min="14349" max="14349" width="12.85546875" style="1" customWidth="1"/>
    <col min="14350" max="14588" width="9.140625" style="1"/>
    <col min="14589" max="14589" width="3.140625" style="1" customWidth="1"/>
    <col min="14590" max="14590" width="14.42578125" style="1" customWidth="1"/>
    <col min="14591" max="14591" width="30.85546875" style="1" customWidth="1"/>
    <col min="14592" max="14592" width="5.85546875" style="1" customWidth="1"/>
    <col min="14593" max="14593" width="6.85546875" style="1" customWidth="1"/>
    <col min="14594" max="14596" width="11.7109375" style="1" customWidth="1"/>
    <col min="14597" max="14597" width="9.85546875" style="1" customWidth="1"/>
    <col min="14598" max="14598" width="9.1406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603" width="12.140625" style="1" customWidth="1"/>
    <col min="14604" max="14604" width="12.28515625" style="1" customWidth="1"/>
    <col min="14605" max="14605" width="12.85546875" style="1" customWidth="1"/>
    <col min="14606" max="14844" width="9.140625" style="1"/>
    <col min="14845" max="14845" width="3.140625" style="1" customWidth="1"/>
    <col min="14846" max="14846" width="14.42578125" style="1" customWidth="1"/>
    <col min="14847" max="14847" width="30.85546875" style="1" customWidth="1"/>
    <col min="14848" max="14848" width="5.85546875" style="1" customWidth="1"/>
    <col min="14849" max="14849" width="6.85546875" style="1" customWidth="1"/>
    <col min="14850" max="14852" width="11.7109375" style="1" customWidth="1"/>
    <col min="14853" max="14853" width="9.85546875" style="1" customWidth="1"/>
    <col min="14854" max="14854" width="9.1406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4859" width="12.140625" style="1" customWidth="1"/>
    <col min="14860" max="14860" width="12.28515625" style="1" customWidth="1"/>
    <col min="14861" max="14861" width="12.85546875" style="1" customWidth="1"/>
    <col min="14862" max="15100" width="9.140625" style="1"/>
    <col min="15101" max="15101" width="3.140625" style="1" customWidth="1"/>
    <col min="15102" max="15102" width="14.42578125" style="1" customWidth="1"/>
    <col min="15103" max="15103" width="30.85546875" style="1" customWidth="1"/>
    <col min="15104" max="15104" width="5.85546875" style="1" customWidth="1"/>
    <col min="15105" max="15105" width="6.85546875" style="1" customWidth="1"/>
    <col min="15106" max="15108" width="11.7109375" style="1" customWidth="1"/>
    <col min="15109" max="15109" width="9.85546875" style="1" customWidth="1"/>
    <col min="15110" max="15110" width="9.1406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115" width="12.140625" style="1" customWidth="1"/>
    <col min="15116" max="15116" width="12.28515625" style="1" customWidth="1"/>
    <col min="15117" max="15117" width="12.85546875" style="1" customWidth="1"/>
    <col min="15118" max="15356" width="9.140625" style="1"/>
    <col min="15357" max="15357" width="3.140625" style="1" customWidth="1"/>
    <col min="15358" max="15358" width="14.42578125" style="1" customWidth="1"/>
    <col min="15359" max="15359" width="30.85546875" style="1" customWidth="1"/>
    <col min="15360" max="15360" width="5.85546875" style="1" customWidth="1"/>
    <col min="15361" max="15361" width="6.85546875" style="1" customWidth="1"/>
    <col min="15362" max="15364" width="11.7109375" style="1" customWidth="1"/>
    <col min="15365" max="15365" width="9.85546875" style="1" customWidth="1"/>
    <col min="15366" max="15366" width="9.1406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371" width="12.140625" style="1" customWidth="1"/>
    <col min="15372" max="15372" width="12.28515625" style="1" customWidth="1"/>
    <col min="15373" max="15373" width="12.85546875" style="1" customWidth="1"/>
    <col min="15374" max="15612" width="9.140625" style="1"/>
    <col min="15613" max="15613" width="3.140625" style="1" customWidth="1"/>
    <col min="15614" max="15614" width="14.42578125" style="1" customWidth="1"/>
    <col min="15615" max="15615" width="30.85546875" style="1" customWidth="1"/>
    <col min="15616" max="15616" width="5.85546875" style="1" customWidth="1"/>
    <col min="15617" max="15617" width="6.85546875" style="1" customWidth="1"/>
    <col min="15618" max="15620" width="11.7109375" style="1" customWidth="1"/>
    <col min="15621" max="15621" width="9.85546875" style="1" customWidth="1"/>
    <col min="15622" max="15622" width="9.1406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627" width="12.140625" style="1" customWidth="1"/>
    <col min="15628" max="15628" width="12.28515625" style="1" customWidth="1"/>
    <col min="15629" max="15629" width="12.85546875" style="1" customWidth="1"/>
    <col min="15630" max="15868" width="9.140625" style="1"/>
    <col min="15869" max="15869" width="3.140625" style="1" customWidth="1"/>
    <col min="15870" max="15870" width="14.42578125" style="1" customWidth="1"/>
    <col min="15871" max="15871" width="30.85546875" style="1" customWidth="1"/>
    <col min="15872" max="15872" width="5.85546875" style="1" customWidth="1"/>
    <col min="15873" max="15873" width="6.85546875" style="1" customWidth="1"/>
    <col min="15874" max="15876" width="11.7109375" style="1" customWidth="1"/>
    <col min="15877" max="15877" width="9.85546875" style="1" customWidth="1"/>
    <col min="15878" max="15878" width="9.1406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5883" width="12.140625" style="1" customWidth="1"/>
    <col min="15884" max="15884" width="12.28515625" style="1" customWidth="1"/>
    <col min="15885" max="15885" width="12.85546875" style="1" customWidth="1"/>
    <col min="15886" max="16124" width="9.140625" style="1"/>
    <col min="16125" max="16125" width="3.140625" style="1" customWidth="1"/>
    <col min="16126" max="16126" width="14.42578125" style="1" customWidth="1"/>
    <col min="16127" max="16127" width="30.85546875" style="1" customWidth="1"/>
    <col min="16128" max="16128" width="5.85546875" style="1" customWidth="1"/>
    <col min="16129" max="16129" width="6.85546875" style="1" customWidth="1"/>
    <col min="16130" max="16132" width="11.7109375" style="1" customWidth="1"/>
    <col min="16133" max="16133" width="9.85546875" style="1" customWidth="1"/>
    <col min="16134" max="16134" width="9.1406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139" width="12.140625" style="1" customWidth="1"/>
    <col min="16140" max="16140" width="12.28515625" style="1" customWidth="1"/>
    <col min="16141" max="16141" width="12.85546875" style="1" customWidth="1"/>
    <col min="16142" max="16384" width="9.140625" style="1"/>
  </cols>
  <sheetData>
    <row r="1" spans="1:17" ht="64.5" customHeight="1" x14ac:dyDescent="0.25">
      <c r="K1" s="50" t="s">
        <v>16</v>
      </c>
      <c r="L1" s="51"/>
      <c r="M1" s="51"/>
      <c r="N1" s="51"/>
    </row>
    <row r="2" spans="1:17" ht="22.5" customHeight="1" x14ac:dyDescent="0.2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7" ht="11.25" customHeight="1" x14ac:dyDescent="0.2">
      <c r="A3" s="52" t="s">
        <v>0</v>
      </c>
      <c r="B3" s="52" t="s">
        <v>1</v>
      </c>
      <c r="C3" s="52" t="s">
        <v>2</v>
      </c>
      <c r="D3" s="52" t="s">
        <v>3</v>
      </c>
      <c r="E3" s="52"/>
      <c r="F3" s="52"/>
      <c r="G3" s="52"/>
      <c r="H3" s="54" t="s">
        <v>4</v>
      </c>
      <c r="I3" s="54"/>
      <c r="J3" s="54"/>
      <c r="K3" s="53" t="s">
        <v>5</v>
      </c>
      <c r="L3" s="53"/>
      <c r="M3" s="53"/>
      <c r="N3" s="53"/>
      <c r="O3" s="16"/>
      <c r="P3" s="16"/>
      <c r="Q3" s="16"/>
    </row>
    <row r="4" spans="1:17" ht="111.75" x14ac:dyDescent="0.2">
      <c r="A4" s="52"/>
      <c r="B4" s="52"/>
      <c r="C4" s="52"/>
      <c r="D4" s="52"/>
      <c r="E4" s="42" t="s">
        <v>17</v>
      </c>
      <c r="F4" s="42" t="s">
        <v>17</v>
      </c>
      <c r="G4" s="42" t="s">
        <v>17</v>
      </c>
      <c r="H4" s="2" t="s">
        <v>6</v>
      </c>
      <c r="I4" s="2" t="s">
        <v>7</v>
      </c>
      <c r="J4" s="2" t="s">
        <v>8</v>
      </c>
      <c r="K4" s="3" t="s">
        <v>9</v>
      </c>
      <c r="L4" s="4" t="s">
        <v>10</v>
      </c>
      <c r="M4" s="4" t="s">
        <v>11</v>
      </c>
      <c r="N4" s="4" t="s">
        <v>12</v>
      </c>
      <c r="O4" s="16"/>
      <c r="P4" s="16"/>
      <c r="Q4" s="16"/>
    </row>
    <row r="5" spans="1:17" ht="33" customHeight="1" x14ac:dyDescent="0.2">
      <c r="A5" s="31">
        <v>1</v>
      </c>
      <c r="B5" s="35" t="s">
        <v>20</v>
      </c>
      <c r="C5" s="36" t="s">
        <v>18</v>
      </c>
      <c r="D5" s="36">
        <v>1</v>
      </c>
      <c r="E5" s="27">
        <v>3505</v>
      </c>
      <c r="F5" s="27">
        <v>3503</v>
      </c>
      <c r="G5" s="27">
        <v>3724</v>
      </c>
      <c r="H5" s="28">
        <f>AVERAGE(E5:G5)</f>
        <v>3577.3333333333335</v>
      </c>
      <c r="I5" s="18">
        <f>SQRT(((SUM((POWER(F5-H5,2)),(POWER(G5-H5,2)),(POWER(E5-H5,2))))/(COLUMNS(E5:G5)-1)))</f>
        <v>127.0209956398285</v>
      </c>
      <c r="J5" s="18">
        <f>I5/H5*100</f>
        <v>3.550717358549063</v>
      </c>
      <c r="K5" s="19">
        <f>((D5/3)*(SUM(E5:G5)))</f>
        <v>3577.333333333333</v>
      </c>
      <c r="L5" s="29">
        <f>K5/D5</f>
        <v>3577.333333333333</v>
      </c>
      <c r="M5" s="19">
        <f t="shared" ref="M5:M8" si="0">ROUNDUP(L5,2)</f>
        <v>3577.34</v>
      </c>
      <c r="N5" s="33">
        <f>M5*D5</f>
        <v>3577.34</v>
      </c>
      <c r="O5" s="34">
        <f>E5*D5</f>
        <v>3505</v>
      </c>
      <c r="P5" s="34">
        <f>F5*D5</f>
        <v>3503</v>
      </c>
      <c r="Q5" s="34">
        <f>G5*D5</f>
        <v>3724</v>
      </c>
    </row>
    <row r="6" spans="1:17" ht="24.75" customHeight="1" x14ac:dyDescent="0.2">
      <c r="A6" s="31">
        <v>2</v>
      </c>
      <c r="B6" s="35" t="s">
        <v>21</v>
      </c>
      <c r="C6" s="36" t="s">
        <v>18</v>
      </c>
      <c r="D6" s="36">
        <v>1</v>
      </c>
      <c r="E6" s="27">
        <v>1334</v>
      </c>
      <c r="F6" s="27">
        <v>1414</v>
      </c>
      <c r="G6" s="27">
        <v>1479.05</v>
      </c>
      <c r="H6" s="28">
        <f>AVERAGE(E6:G6)</f>
        <v>1409.0166666666667</v>
      </c>
      <c r="I6" s="18">
        <f>SQRT(((SUM((POWER(F6-H6,2)),(POWER(G6-H6,2)),(POWER(E6-H6,2))))/(COLUMNS(E6:G6)-1)))</f>
        <v>72.653291964874725</v>
      </c>
      <c r="J6" s="18">
        <f t="shared" ref="J6:J8" si="1">I6/H6*100</f>
        <v>5.1563117515672676</v>
      </c>
      <c r="K6" s="19">
        <f>((D6/3)*(SUM(E6:G6)))</f>
        <v>1409.0166666666667</v>
      </c>
      <c r="L6" s="29">
        <f>K6/D6</f>
        <v>1409.0166666666667</v>
      </c>
      <c r="M6" s="19">
        <f t="shared" si="0"/>
        <v>1409.02</v>
      </c>
      <c r="N6" s="33">
        <f>M6*D6</f>
        <v>1409.02</v>
      </c>
      <c r="O6" s="34"/>
      <c r="P6" s="34"/>
      <c r="Q6" s="34"/>
    </row>
    <row r="7" spans="1:17" ht="24.75" customHeight="1" x14ac:dyDescent="0.2">
      <c r="A7" s="31">
        <v>3</v>
      </c>
      <c r="B7" s="35" t="s">
        <v>22</v>
      </c>
      <c r="C7" s="36" t="s">
        <v>19</v>
      </c>
      <c r="D7" s="36">
        <v>100</v>
      </c>
      <c r="E7" s="27">
        <v>113.7</v>
      </c>
      <c r="F7" s="27">
        <v>110</v>
      </c>
      <c r="G7" s="27">
        <v>113.8</v>
      </c>
      <c r="H7" s="28">
        <f t="shared" ref="H7:H8" si="2">AVERAGE(E7:G7)</f>
        <v>112.5</v>
      </c>
      <c r="I7" s="18">
        <f t="shared" ref="I7:I8" si="3">SQRT(((SUM((POWER(F7-H7,2)),(POWER(G7-H7,2)),(POWER(E7-H7,2))))/(COLUMNS(E7:G7)-1)))</f>
        <v>2.1656407827707715</v>
      </c>
      <c r="J7" s="18">
        <f t="shared" si="1"/>
        <v>1.9250140291295748</v>
      </c>
      <c r="K7" s="19">
        <f t="shared" ref="K7:K8" si="4">((D7/3)*(SUM(E7:G7)))</f>
        <v>11250</v>
      </c>
      <c r="L7" s="29">
        <f t="shared" ref="L7:L8" si="5">K7/D7</f>
        <v>112.5</v>
      </c>
      <c r="M7" s="19">
        <f t="shared" si="0"/>
        <v>112.5</v>
      </c>
      <c r="N7" s="33">
        <f t="shared" ref="N7:N8" si="6">M7*D7</f>
        <v>11250</v>
      </c>
      <c r="O7" s="34"/>
      <c r="P7" s="34"/>
      <c r="Q7" s="34"/>
    </row>
    <row r="8" spans="1:17" ht="24.75" customHeight="1" x14ac:dyDescent="0.2">
      <c r="A8" s="31">
        <v>4</v>
      </c>
      <c r="B8" s="35" t="s">
        <v>23</v>
      </c>
      <c r="C8" s="36" t="s">
        <v>18</v>
      </c>
      <c r="D8" s="36">
        <v>80</v>
      </c>
      <c r="E8" s="27">
        <v>1020</v>
      </c>
      <c r="F8" s="27">
        <v>960.75</v>
      </c>
      <c r="G8" s="27">
        <v>903.18</v>
      </c>
      <c r="H8" s="28">
        <f t="shared" si="2"/>
        <v>961.31</v>
      </c>
      <c r="I8" s="18">
        <f t="shared" si="3"/>
        <v>58.412013319179501</v>
      </c>
      <c r="J8" s="18">
        <f t="shared" si="1"/>
        <v>6.0762931124381838</v>
      </c>
      <c r="K8" s="19">
        <f t="shared" si="4"/>
        <v>76904.800000000003</v>
      </c>
      <c r="L8" s="29">
        <f t="shared" si="5"/>
        <v>961.31000000000006</v>
      </c>
      <c r="M8" s="19">
        <f t="shared" si="0"/>
        <v>961.31</v>
      </c>
      <c r="N8" s="33">
        <f t="shared" si="6"/>
        <v>76904.799999999988</v>
      </c>
      <c r="O8" s="34"/>
      <c r="P8" s="34"/>
      <c r="Q8" s="34"/>
    </row>
    <row r="9" spans="1:17" ht="24.75" customHeight="1" x14ac:dyDescent="0.2">
      <c r="A9" s="31"/>
      <c r="B9" s="32"/>
      <c r="C9" s="37"/>
      <c r="D9" s="39">
        <f>SUM(D5:D8)</f>
        <v>182</v>
      </c>
      <c r="E9" s="30"/>
      <c r="F9" s="30"/>
      <c r="G9" s="30"/>
      <c r="H9" s="28"/>
      <c r="I9" s="18"/>
      <c r="J9" s="18"/>
      <c r="K9" s="19"/>
      <c r="L9" s="29"/>
      <c r="M9" s="19"/>
      <c r="N9" s="38">
        <f>SUM(N5:N8)</f>
        <v>93141.159999999989</v>
      </c>
      <c r="O9" s="34"/>
      <c r="P9" s="34"/>
      <c r="Q9" s="34"/>
    </row>
    <row r="10" spans="1:17" ht="24.75" customHeight="1" x14ac:dyDescent="0.2">
      <c r="A10" s="17"/>
      <c r="B10" s="17"/>
      <c r="C10" s="17"/>
      <c r="D10" s="55" t="s">
        <v>13</v>
      </c>
      <c r="E10" s="56"/>
      <c r="F10" s="56"/>
      <c r="G10" s="56"/>
      <c r="H10" s="56"/>
      <c r="I10" s="20"/>
      <c r="J10" s="40">
        <f>N9</f>
        <v>93141.159999999989</v>
      </c>
      <c r="K10" s="41" t="s">
        <v>14</v>
      </c>
      <c r="L10" s="22"/>
      <c r="M10" s="21"/>
      <c r="N10" s="21"/>
      <c r="O10" s="34"/>
      <c r="P10" s="34"/>
      <c r="Q10" s="34"/>
    </row>
    <row r="11" spans="1:17" ht="22.5" customHeight="1" x14ac:dyDescent="0.2">
      <c r="A11" s="23"/>
      <c r="B11" s="23"/>
      <c r="E11" s="24"/>
      <c r="H11" s="25"/>
      <c r="I11" s="25"/>
      <c r="J11" s="24"/>
      <c r="N11" s="26"/>
      <c r="O11" s="34"/>
      <c r="P11" s="34"/>
      <c r="Q11" s="34"/>
    </row>
    <row r="12" spans="1:17" ht="29.25" customHeight="1" x14ac:dyDescent="0.2">
      <c r="A12" s="57"/>
      <c r="B12" s="57"/>
      <c r="C12" s="57"/>
      <c r="D12" s="5"/>
      <c r="E12" s="6"/>
      <c r="F12" s="7"/>
      <c r="G12" s="7"/>
      <c r="H12" s="14"/>
      <c r="I12" s="8"/>
      <c r="J12" s="7"/>
      <c r="K12" s="7"/>
      <c r="L12" s="7"/>
      <c r="M12" s="10"/>
      <c r="N12" s="12"/>
      <c r="O12" s="34"/>
      <c r="P12" s="34"/>
      <c r="Q12" s="34"/>
    </row>
    <row r="13" spans="1:17" ht="29.25" customHeight="1" x14ac:dyDescent="0.2">
      <c r="A13" s="9"/>
      <c r="B13" s="9"/>
      <c r="C13" s="9"/>
      <c r="D13" s="5"/>
      <c r="E13" s="6"/>
      <c r="F13" s="8"/>
      <c r="G13" s="8"/>
      <c r="H13" s="15"/>
      <c r="I13" s="7"/>
      <c r="J13" s="7"/>
      <c r="K13" s="7"/>
      <c r="L13" s="7"/>
      <c r="M13" s="10"/>
      <c r="N13" s="13"/>
      <c r="O13" s="34"/>
      <c r="P13" s="34"/>
      <c r="Q13" s="34"/>
    </row>
    <row r="14" spans="1:17" ht="16.5" customHeight="1" x14ac:dyDescent="0.25">
      <c r="A14" s="48">
        <v>1</v>
      </c>
      <c r="B14" s="47" t="s">
        <v>24</v>
      </c>
      <c r="C14" s="47"/>
      <c r="D14" s="47"/>
      <c r="E14" s="47"/>
      <c r="F14" s="47"/>
      <c r="G14" s="47"/>
      <c r="H14" s="44"/>
      <c r="I14" s="44"/>
      <c r="J14" s="44"/>
      <c r="K14" s="44"/>
      <c r="L14" s="44"/>
      <c r="M14" s="44"/>
      <c r="N14" s="44"/>
      <c r="O14" s="34"/>
      <c r="P14" s="34"/>
      <c r="Q14" s="34"/>
    </row>
    <row r="15" spans="1:17" ht="13.5" customHeight="1" x14ac:dyDescent="0.25">
      <c r="A15" s="48"/>
      <c r="B15" s="47" t="s">
        <v>25</v>
      </c>
      <c r="C15" s="47"/>
      <c r="D15" s="47"/>
      <c r="E15" s="47"/>
      <c r="F15" s="47"/>
      <c r="G15" s="47"/>
      <c r="H15" s="44"/>
      <c r="I15" s="44"/>
      <c r="J15" s="44"/>
      <c r="K15" s="44"/>
      <c r="L15" s="44"/>
      <c r="M15" s="44"/>
      <c r="N15" s="44"/>
      <c r="O15" s="34"/>
      <c r="P15" s="34"/>
      <c r="Q15" s="34"/>
    </row>
    <row r="16" spans="1:17" ht="15" customHeight="1" x14ac:dyDescent="0.25">
      <c r="A16" s="48"/>
      <c r="B16" s="47" t="s">
        <v>26</v>
      </c>
      <c r="C16" s="47"/>
      <c r="D16" s="47"/>
      <c r="E16" s="47"/>
      <c r="F16" s="47"/>
      <c r="G16" s="47"/>
      <c r="H16" s="44"/>
      <c r="I16" s="44"/>
      <c r="J16" s="44"/>
      <c r="K16" s="44"/>
      <c r="L16" s="44"/>
      <c r="M16" s="44"/>
      <c r="N16" s="44"/>
      <c r="O16" s="34"/>
      <c r="P16" s="34"/>
      <c r="Q16" s="34"/>
    </row>
    <row r="17" spans="1:20" ht="22.5" customHeight="1" x14ac:dyDescent="0.25">
      <c r="A17" s="48">
        <v>2</v>
      </c>
      <c r="B17" s="47" t="s">
        <v>27</v>
      </c>
      <c r="C17" s="47"/>
      <c r="D17" s="47"/>
      <c r="E17" s="47"/>
      <c r="F17" s="47"/>
      <c r="G17" s="47"/>
      <c r="H17" s="44"/>
      <c r="I17" s="44"/>
      <c r="J17" s="44"/>
      <c r="K17" s="44"/>
      <c r="L17" s="44"/>
      <c r="M17" s="44"/>
      <c r="N17" s="44"/>
      <c r="O17" s="34"/>
      <c r="P17" s="34"/>
      <c r="Q17" s="34"/>
    </row>
    <row r="18" spans="1:20" ht="22.5" customHeight="1" x14ac:dyDescent="0.25">
      <c r="A18" s="48"/>
      <c r="B18" s="47" t="s">
        <v>28</v>
      </c>
      <c r="C18" s="47"/>
      <c r="D18" s="47"/>
      <c r="E18" s="47"/>
      <c r="F18" s="47"/>
      <c r="G18" s="47"/>
      <c r="H18" s="44"/>
      <c r="I18" s="44"/>
      <c r="J18" s="44"/>
      <c r="K18" s="44"/>
      <c r="L18" s="44"/>
      <c r="M18" s="44"/>
      <c r="N18" s="44"/>
      <c r="O18" s="34"/>
      <c r="P18" s="34"/>
      <c r="Q18" s="34"/>
    </row>
    <row r="19" spans="1:20" ht="22.5" customHeight="1" x14ac:dyDescent="0.25">
      <c r="A19" s="48"/>
      <c r="B19" s="47" t="s">
        <v>29</v>
      </c>
      <c r="C19" s="47"/>
      <c r="D19" s="47"/>
      <c r="E19" s="47"/>
      <c r="F19" s="47"/>
      <c r="G19" s="47"/>
      <c r="H19" s="44"/>
      <c r="I19" s="44"/>
      <c r="J19" s="44"/>
      <c r="K19" s="44"/>
      <c r="L19" s="44"/>
      <c r="M19" s="44"/>
      <c r="N19" s="44"/>
      <c r="O19" s="34"/>
      <c r="P19" s="34"/>
      <c r="Q19" s="34"/>
    </row>
    <row r="20" spans="1:20" ht="22.5" customHeight="1" x14ac:dyDescent="0.25">
      <c r="A20" s="48">
        <v>3</v>
      </c>
      <c r="B20" s="47" t="s">
        <v>30</v>
      </c>
      <c r="C20" s="47"/>
      <c r="D20" s="47"/>
      <c r="E20" s="47"/>
      <c r="F20" s="47"/>
      <c r="G20" s="47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 ht="22.5" customHeight="1" x14ac:dyDescent="0.25">
      <c r="A21" s="48"/>
      <c r="B21" s="47" t="s">
        <v>31</v>
      </c>
      <c r="C21" s="47"/>
      <c r="D21" s="47"/>
      <c r="E21" s="47"/>
      <c r="F21" s="47"/>
      <c r="G21" s="47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 ht="22.5" customHeight="1" x14ac:dyDescent="0.25">
      <c r="A22" s="48"/>
      <c r="B22" s="47" t="s">
        <v>32</v>
      </c>
      <c r="C22" s="47"/>
      <c r="D22" s="47"/>
      <c r="E22" s="47"/>
      <c r="F22" s="47"/>
      <c r="G22" s="47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22.5" customHeight="1" x14ac:dyDescent="0.25">
      <c r="A23" s="48">
        <v>4</v>
      </c>
      <c r="B23" s="47" t="s">
        <v>33</v>
      </c>
      <c r="C23" s="47"/>
      <c r="D23" s="47"/>
      <c r="E23" s="47"/>
      <c r="F23" s="47"/>
      <c r="G23" s="47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22.5" customHeight="1" x14ac:dyDescent="0.25">
      <c r="A24" s="48"/>
      <c r="B24" s="47" t="s">
        <v>34</v>
      </c>
      <c r="C24" s="47"/>
      <c r="D24" s="47"/>
      <c r="E24" s="47"/>
      <c r="F24" s="47"/>
      <c r="G24" s="47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21.75" customHeight="1" x14ac:dyDescent="0.25">
      <c r="A25" s="48"/>
      <c r="B25" s="47" t="s">
        <v>35</v>
      </c>
      <c r="C25" s="47"/>
      <c r="D25" s="47"/>
      <c r="E25" s="47"/>
      <c r="F25" s="47"/>
      <c r="G25" s="47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19.5" customHeight="1" x14ac:dyDescent="0.25">
      <c r="A26" s="48">
        <v>5</v>
      </c>
      <c r="B26" s="47"/>
      <c r="C26" s="47"/>
      <c r="D26" s="47"/>
      <c r="E26" s="47"/>
      <c r="F26" s="47"/>
      <c r="G26" s="47"/>
      <c r="H26" s="44"/>
      <c r="I26" s="44"/>
      <c r="J26" s="44"/>
      <c r="K26" s="44"/>
      <c r="L26" s="44"/>
      <c r="M26" s="44"/>
      <c r="N26" s="44"/>
      <c r="O26" s="11"/>
      <c r="P26" s="11"/>
      <c r="Q26" s="11"/>
    </row>
    <row r="27" spans="1:20" ht="15" x14ac:dyDescent="0.25">
      <c r="A27" s="48"/>
      <c r="B27" s="47"/>
      <c r="C27" s="47"/>
      <c r="D27" s="47"/>
      <c r="E27" s="47"/>
      <c r="F27" s="47"/>
      <c r="G27" s="47"/>
      <c r="H27" s="44"/>
      <c r="I27" s="44"/>
      <c r="J27" s="44"/>
      <c r="K27" s="44"/>
      <c r="L27" s="44"/>
      <c r="M27" s="44"/>
      <c r="N27" s="44"/>
      <c r="O27" s="11"/>
      <c r="P27" s="11"/>
      <c r="Q27" s="11"/>
    </row>
    <row r="28" spans="1:20" s="7" customFormat="1" ht="15" x14ac:dyDescent="0.25">
      <c r="A28" s="48"/>
      <c r="B28" s="47"/>
      <c r="C28" s="47"/>
      <c r="D28" s="47"/>
      <c r="E28" s="47"/>
      <c r="F28" s="47"/>
      <c r="G28" s="47"/>
      <c r="H28" s="44"/>
      <c r="I28" s="44"/>
      <c r="J28" s="44"/>
      <c r="K28" s="44"/>
      <c r="L28" s="44"/>
      <c r="M28" s="44"/>
      <c r="N28" s="44"/>
      <c r="O28" s="11"/>
      <c r="P28" s="11"/>
      <c r="Q28" s="11"/>
    </row>
    <row r="29" spans="1:20" s="7" customFormat="1" ht="27" customHeight="1" x14ac:dyDescent="0.25">
      <c r="A29" s="48">
        <v>6</v>
      </c>
      <c r="B29" s="47"/>
      <c r="C29" s="47"/>
      <c r="D29" s="47"/>
      <c r="E29" s="47"/>
      <c r="F29" s="47"/>
      <c r="G29" s="47"/>
      <c r="H29" s="44"/>
      <c r="I29" s="44"/>
      <c r="J29" s="44"/>
      <c r="K29" s="44"/>
      <c r="L29" s="44"/>
      <c r="M29" s="44"/>
      <c r="N29" s="44"/>
      <c r="O29" s="11"/>
      <c r="P29" s="11"/>
      <c r="Q29" s="11"/>
    </row>
    <row r="30" spans="1:20" ht="15" customHeight="1" x14ac:dyDescent="0.25">
      <c r="A30" s="48"/>
      <c r="B30" s="47"/>
      <c r="C30" s="47"/>
      <c r="D30" s="47"/>
      <c r="E30" s="47"/>
      <c r="F30" s="47"/>
      <c r="G30" s="47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14.25" customHeight="1" x14ac:dyDescent="0.25">
      <c r="A31" s="48"/>
      <c r="B31" s="47"/>
      <c r="C31" s="47"/>
      <c r="D31" s="47"/>
      <c r="E31" s="47"/>
      <c r="F31" s="47"/>
      <c r="G31" s="47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16.5" customHeight="1" x14ac:dyDescent="0.25">
      <c r="A32" s="48">
        <v>7</v>
      </c>
      <c r="B32" s="47"/>
      <c r="C32" s="47"/>
      <c r="D32" s="47"/>
      <c r="E32" s="47"/>
      <c r="F32" s="47"/>
      <c r="G32" s="47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15" x14ac:dyDescent="0.25">
      <c r="A33" s="48"/>
      <c r="B33" s="47"/>
      <c r="C33" s="47"/>
      <c r="D33" s="47"/>
      <c r="E33" s="47"/>
      <c r="F33" s="47"/>
      <c r="G33" s="47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15" x14ac:dyDescent="0.25">
      <c r="A34" s="48"/>
      <c r="B34" s="47"/>
      <c r="C34" s="47"/>
      <c r="D34" s="47"/>
      <c r="E34" s="47"/>
      <c r="F34" s="47"/>
      <c r="G34" s="47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15" x14ac:dyDescent="0.25">
      <c r="A35" s="48">
        <v>8</v>
      </c>
      <c r="B35" s="47"/>
      <c r="C35" s="47"/>
      <c r="D35" s="47"/>
      <c r="E35" s="47"/>
      <c r="F35" s="47"/>
      <c r="G35" s="47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15" x14ac:dyDescent="0.25">
      <c r="A36" s="48"/>
      <c r="B36" s="47"/>
      <c r="C36" s="47"/>
      <c r="D36" s="47"/>
      <c r="E36" s="47"/>
      <c r="F36" s="47"/>
      <c r="G36" s="47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15" x14ac:dyDescent="0.25">
      <c r="A37" s="48"/>
      <c r="B37" s="47"/>
      <c r="C37" s="47"/>
      <c r="D37" s="47"/>
      <c r="E37" s="47"/>
      <c r="F37" s="47"/>
      <c r="G37" s="47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15" x14ac:dyDescent="0.25">
      <c r="A38" s="48">
        <v>9</v>
      </c>
      <c r="B38" s="47"/>
      <c r="C38" s="47"/>
      <c r="D38" s="47"/>
      <c r="E38" s="47"/>
      <c r="F38" s="47"/>
      <c r="G38" s="47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15" x14ac:dyDescent="0.25">
      <c r="A39" s="48"/>
      <c r="B39" s="47"/>
      <c r="C39" s="47"/>
      <c r="D39" s="47"/>
      <c r="E39" s="47"/>
      <c r="F39" s="47"/>
      <c r="G39" s="47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15" x14ac:dyDescent="0.25">
      <c r="A40" s="48"/>
      <c r="B40" s="47"/>
      <c r="C40" s="47"/>
      <c r="D40" s="47"/>
      <c r="E40" s="47"/>
      <c r="F40" s="47"/>
      <c r="G40" s="47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15" x14ac:dyDescent="0.25">
      <c r="A41" s="48">
        <v>10</v>
      </c>
      <c r="B41" s="47"/>
      <c r="C41" s="47"/>
      <c r="D41" s="47"/>
      <c r="E41" s="47"/>
      <c r="F41" s="47"/>
      <c r="G41" s="47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15" x14ac:dyDescent="0.25">
      <c r="A42" s="48"/>
      <c r="B42" s="47"/>
      <c r="C42" s="47"/>
      <c r="D42" s="47"/>
      <c r="E42" s="47"/>
      <c r="F42" s="47"/>
      <c r="G42" s="47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1:20" ht="15" x14ac:dyDescent="0.25">
      <c r="A43" s="48"/>
      <c r="B43" s="47"/>
      <c r="C43" s="47"/>
      <c r="D43" s="47"/>
      <c r="E43" s="47"/>
      <c r="F43" s="47"/>
      <c r="G43" s="47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1:20" ht="15" x14ac:dyDescent="0.25">
      <c r="A44" s="48">
        <v>11</v>
      </c>
      <c r="B44" s="47"/>
      <c r="C44" s="47"/>
      <c r="D44" s="47"/>
      <c r="E44" s="47"/>
      <c r="F44" s="47"/>
      <c r="G44" s="47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1:20" ht="15" x14ac:dyDescent="0.25">
      <c r="A45" s="48"/>
      <c r="B45" s="47"/>
      <c r="C45" s="47"/>
      <c r="D45" s="47"/>
      <c r="E45" s="47"/>
      <c r="F45" s="47"/>
      <c r="G45" s="47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1:20" ht="15" x14ac:dyDescent="0.25">
      <c r="A46" s="48"/>
      <c r="B46" s="47"/>
      <c r="C46" s="47"/>
      <c r="D46" s="47"/>
      <c r="E46" s="47"/>
      <c r="F46" s="47"/>
      <c r="G46" s="47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 ht="15" x14ac:dyDescent="0.25">
      <c r="A47" s="48">
        <v>12</v>
      </c>
      <c r="B47" s="47"/>
      <c r="C47" s="47"/>
      <c r="D47" s="47"/>
      <c r="E47" s="47"/>
      <c r="F47" s="47"/>
      <c r="G47" s="47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</row>
    <row r="48" spans="1:20" ht="15" x14ac:dyDescent="0.25">
      <c r="A48" s="48"/>
      <c r="B48" s="47"/>
      <c r="C48" s="47"/>
      <c r="D48" s="47"/>
      <c r="E48" s="47"/>
      <c r="F48" s="47"/>
      <c r="G48" s="47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1:20" ht="15" x14ac:dyDescent="0.25">
      <c r="A49" s="48"/>
      <c r="B49" s="47"/>
      <c r="C49" s="47"/>
      <c r="D49" s="47"/>
      <c r="E49" s="47"/>
      <c r="F49" s="47"/>
      <c r="G49" s="47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</row>
    <row r="50" spans="1:20" ht="15" x14ac:dyDescent="0.25">
      <c r="A50" s="48">
        <v>13</v>
      </c>
      <c r="B50" s="47"/>
      <c r="C50" s="47"/>
      <c r="D50" s="47"/>
      <c r="E50" s="47"/>
      <c r="F50" s="47"/>
      <c r="G50" s="47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1:20" ht="15" x14ac:dyDescent="0.25">
      <c r="A51" s="48"/>
      <c r="B51" s="47"/>
      <c r="C51" s="47"/>
      <c r="D51" s="47"/>
      <c r="E51" s="47"/>
      <c r="F51" s="47"/>
      <c r="G51" s="47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  <row r="52" spans="1:20" ht="15" x14ac:dyDescent="0.25">
      <c r="A52" s="48"/>
      <c r="B52" s="47"/>
      <c r="C52" s="47"/>
      <c r="D52" s="47"/>
      <c r="E52" s="47"/>
      <c r="F52" s="47"/>
      <c r="G52" s="47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spans="1:20" ht="15" x14ac:dyDescent="0.25">
      <c r="A53" s="48">
        <v>14</v>
      </c>
      <c r="B53" s="47"/>
      <c r="C53" s="47"/>
      <c r="D53" s="47"/>
      <c r="E53" s="47"/>
      <c r="F53" s="47"/>
      <c r="G53" s="47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</row>
    <row r="54" spans="1:20" ht="15" x14ac:dyDescent="0.25">
      <c r="A54" s="48"/>
      <c r="B54" s="47"/>
      <c r="C54" s="47"/>
      <c r="D54" s="47"/>
      <c r="E54" s="47"/>
      <c r="F54" s="47"/>
      <c r="G54" s="47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</row>
    <row r="55" spans="1:20" ht="15" x14ac:dyDescent="0.25">
      <c r="A55" s="48"/>
      <c r="B55" s="47"/>
      <c r="C55" s="47"/>
      <c r="D55" s="47"/>
      <c r="E55" s="47"/>
      <c r="F55" s="47"/>
      <c r="G55" s="47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 ht="15" x14ac:dyDescent="0.25">
      <c r="A56" s="48">
        <v>15</v>
      </c>
      <c r="B56" s="47"/>
      <c r="C56" s="47"/>
      <c r="D56" s="47"/>
      <c r="E56" s="47"/>
      <c r="F56" s="47"/>
      <c r="G56" s="47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</row>
    <row r="57" spans="1:20" ht="15" x14ac:dyDescent="0.25">
      <c r="A57" s="48"/>
      <c r="B57" s="47"/>
      <c r="C57" s="47"/>
      <c r="D57" s="47"/>
      <c r="E57" s="47"/>
      <c r="F57" s="47"/>
      <c r="G57" s="47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</row>
    <row r="58" spans="1:20" ht="15" x14ac:dyDescent="0.25">
      <c r="A58" s="48"/>
      <c r="B58" s="47"/>
      <c r="C58" s="47"/>
      <c r="D58" s="47"/>
      <c r="E58" s="47"/>
      <c r="F58" s="47"/>
      <c r="G58" s="47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</row>
    <row r="59" spans="1:20" ht="15" x14ac:dyDescent="0.25">
      <c r="A59" s="48">
        <v>16</v>
      </c>
      <c r="B59" s="47"/>
      <c r="C59" s="47"/>
      <c r="D59" s="47"/>
      <c r="E59" s="47"/>
      <c r="F59" s="47"/>
      <c r="G59" s="47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</row>
    <row r="60" spans="1:20" ht="15" x14ac:dyDescent="0.25">
      <c r="A60" s="48"/>
      <c r="B60" s="47"/>
      <c r="C60" s="47"/>
      <c r="D60" s="47"/>
      <c r="E60" s="47"/>
      <c r="F60" s="47"/>
      <c r="G60" s="47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</row>
    <row r="61" spans="1:20" ht="15" x14ac:dyDescent="0.25">
      <c r="A61" s="48"/>
      <c r="B61" s="47"/>
      <c r="C61" s="47"/>
      <c r="D61" s="47"/>
      <c r="E61" s="47"/>
      <c r="F61" s="47"/>
      <c r="G61" s="47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1:20" ht="15" x14ac:dyDescent="0.25">
      <c r="A62" s="48">
        <v>17</v>
      </c>
      <c r="B62" s="47"/>
      <c r="C62" s="47"/>
      <c r="D62" s="47"/>
      <c r="E62" s="47"/>
      <c r="F62" s="47"/>
      <c r="G62" s="47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 ht="15" x14ac:dyDescent="0.25">
      <c r="A63" s="48"/>
      <c r="B63" s="47"/>
      <c r="C63" s="47"/>
      <c r="D63" s="47"/>
      <c r="E63" s="47"/>
      <c r="F63" s="47"/>
      <c r="G63" s="47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 ht="15" x14ac:dyDescent="0.25">
      <c r="A64" s="48"/>
      <c r="B64" s="47"/>
      <c r="C64" s="47"/>
      <c r="D64" s="47"/>
      <c r="E64" s="47"/>
      <c r="F64" s="47"/>
      <c r="G64" s="47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</row>
    <row r="65" spans="1:20" ht="15" x14ac:dyDescent="0.25">
      <c r="A65" s="48">
        <v>18</v>
      </c>
      <c r="B65" s="47"/>
      <c r="C65" s="47"/>
      <c r="D65" s="47"/>
      <c r="E65" s="47"/>
      <c r="F65" s="47"/>
      <c r="G65" s="47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</row>
    <row r="66" spans="1:20" ht="15" x14ac:dyDescent="0.25">
      <c r="A66" s="48"/>
      <c r="B66" s="47"/>
      <c r="C66" s="47"/>
      <c r="D66" s="47"/>
      <c r="E66" s="47"/>
      <c r="F66" s="47"/>
      <c r="G66" s="47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</row>
    <row r="67" spans="1:20" ht="15" x14ac:dyDescent="0.25">
      <c r="A67" s="48"/>
      <c r="B67" s="47"/>
      <c r="C67" s="47"/>
      <c r="D67" s="47"/>
      <c r="E67" s="47"/>
      <c r="F67" s="47"/>
      <c r="G67" s="47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</row>
    <row r="68" spans="1:20" ht="15" x14ac:dyDescent="0.25">
      <c r="A68" s="48">
        <v>19</v>
      </c>
      <c r="B68" s="47"/>
      <c r="C68" s="47"/>
      <c r="D68" s="47"/>
      <c r="E68" s="47"/>
      <c r="F68" s="47"/>
      <c r="G68" s="47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</row>
    <row r="69" spans="1:20" ht="15" x14ac:dyDescent="0.25">
      <c r="A69" s="48"/>
      <c r="B69" s="47"/>
      <c r="C69" s="47"/>
      <c r="D69" s="47"/>
      <c r="E69" s="47"/>
      <c r="F69" s="47"/>
      <c r="G69" s="47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</row>
    <row r="70" spans="1:20" ht="15" x14ac:dyDescent="0.25">
      <c r="A70" s="48"/>
      <c r="B70" s="47"/>
      <c r="C70" s="47"/>
      <c r="D70" s="47"/>
      <c r="E70" s="47"/>
      <c r="F70" s="47"/>
      <c r="G70" s="47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</row>
    <row r="71" spans="1:20" ht="15" x14ac:dyDescent="0.25">
      <c r="A71" s="48">
        <v>20</v>
      </c>
      <c r="B71" s="47"/>
      <c r="C71" s="47"/>
      <c r="D71" s="47"/>
      <c r="E71" s="47"/>
      <c r="F71" s="47"/>
      <c r="G71" s="47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</row>
    <row r="72" spans="1:20" ht="15" x14ac:dyDescent="0.25">
      <c r="A72" s="48"/>
      <c r="B72" s="47"/>
      <c r="C72" s="47"/>
      <c r="D72" s="47"/>
      <c r="E72" s="47"/>
      <c r="F72" s="47"/>
      <c r="G72" s="47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</row>
    <row r="73" spans="1:20" ht="15" x14ac:dyDescent="0.25">
      <c r="A73" s="48"/>
      <c r="B73" s="47"/>
      <c r="C73" s="47"/>
      <c r="D73" s="47"/>
      <c r="E73" s="47"/>
      <c r="F73" s="47"/>
      <c r="G73" s="47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1:20" ht="15" x14ac:dyDescent="0.25">
      <c r="A74" s="48">
        <v>21</v>
      </c>
      <c r="B74" s="47"/>
      <c r="C74" s="47"/>
      <c r="D74" s="47"/>
      <c r="E74" s="47"/>
      <c r="F74" s="47"/>
      <c r="G74" s="47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1:20" ht="15" x14ac:dyDescent="0.25">
      <c r="A75" s="48"/>
      <c r="B75" s="47"/>
      <c r="C75" s="47"/>
      <c r="D75" s="47"/>
      <c r="E75" s="47"/>
      <c r="F75" s="47"/>
      <c r="G75" s="47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</row>
    <row r="76" spans="1:20" ht="15" x14ac:dyDescent="0.25">
      <c r="A76" s="48"/>
      <c r="B76" s="47"/>
      <c r="C76" s="47"/>
      <c r="D76" s="47"/>
      <c r="E76" s="47"/>
      <c r="F76" s="47"/>
      <c r="G76" s="47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</row>
    <row r="77" spans="1:20" ht="15" x14ac:dyDescent="0.25">
      <c r="A77" s="48">
        <v>22</v>
      </c>
      <c r="B77" s="47"/>
      <c r="C77" s="47"/>
      <c r="D77" s="47"/>
      <c r="E77" s="47"/>
      <c r="F77" s="47"/>
      <c r="G77" s="47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</row>
    <row r="78" spans="1:20" ht="15" x14ac:dyDescent="0.25">
      <c r="A78" s="48"/>
      <c r="B78" s="47"/>
      <c r="C78" s="47"/>
      <c r="D78" s="47"/>
      <c r="E78" s="47"/>
      <c r="F78" s="47"/>
      <c r="G78" s="47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</row>
    <row r="79" spans="1:20" ht="15" x14ac:dyDescent="0.25">
      <c r="A79" s="48"/>
      <c r="B79" s="47"/>
      <c r="C79" s="47"/>
      <c r="D79" s="47"/>
      <c r="E79" s="47"/>
      <c r="F79" s="47"/>
      <c r="G79" s="47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</row>
    <row r="80" spans="1:20" ht="15" x14ac:dyDescent="0.25">
      <c r="A80" s="48">
        <v>23</v>
      </c>
      <c r="B80" s="47"/>
      <c r="C80" s="47"/>
      <c r="D80" s="47"/>
      <c r="E80" s="47"/>
      <c r="F80" s="47"/>
      <c r="G80" s="47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</row>
    <row r="81" spans="1:20" ht="15" x14ac:dyDescent="0.25">
      <c r="A81" s="48"/>
      <c r="B81" s="47"/>
      <c r="C81" s="47"/>
      <c r="D81" s="47"/>
      <c r="E81" s="47"/>
      <c r="F81" s="47"/>
      <c r="G81" s="47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1:20" ht="15" x14ac:dyDescent="0.25">
      <c r="A82" s="48"/>
      <c r="B82" s="47"/>
      <c r="C82" s="47"/>
      <c r="D82" s="47"/>
      <c r="E82" s="47"/>
      <c r="F82" s="47"/>
      <c r="G82" s="47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</row>
    <row r="83" spans="1:20" ht="15" x14ac:dyDescent="0.25">
      <c r="A83" s="46">
        <v>24</v>
      </c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</row>
    <row r="84" spans="1:20" ht="15" x14ac:dyDescent="0.25">
      <c r="A84" s="46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</row>
    <row r="85" spans="1:20" ht="15" x14ac:dyDescent="0.25">
      <c r="A85" s="46"/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1:20" ht="15" x14ac:dyDescent="0.25">
      <c r="A86" s="46">
        <v>25</v>
      </c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ht="15" x14ac:dyDescent="0.25">
      <c r="A87" s="46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</row>
    <row r="88" spans="1:20" ht="15" x14ac:dyDescent="0.25">
      <c r="A88" s="46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x14ac:dyDescent="0.2">
      <c r="A89" s="46">
        <v>26</v>
      </c>
      <c r="O89" s="44"/>
      <c r="P89" s="44"/>
      <c r="Q89" s="44"/>
      <c r="R89" s="44"/>
      <c r="S89" s="44"/>
      <c r="T89" s="44"/>
    </row>
    <row r="90" spans="1:20" x14ac:dyDescent="0.2">
      <c r="A90" s="46"/>
      <c r="O90" s="44"/>
      <c r="P90" s="44"/>
      <c r="Q90" s="44"/>
      <c r="R90" s="44"/>
      <c r="S90" s="44"/>
      <c r="T90" s="44"/>
    </row>
    <row r="91" spans="1:20" x14ac:dyDescent="0.2">
      <c r="A91" s="46"/>
      <c r="O91" s="44"/>
      <c r="P91" s="44"/>
      <c r="Q91" s="44"/>
      <c r="R91" s="44"/>
      <c r="S91" s="44"/>
      <c r="T91" s="44"/>
    </row>
    <row r="92" spans="1:20" ht="15" x14ac:dyDescent="0.25">
      <c r="A92" s="46">
        <v>27</v>
      </c>
      <c r="B92" s="45"/>
      <c r="O92" s="44"/>
      <c r="P92" s="44"/>
      <c r="Q92" s="44"/>
      <c r="R92" s="44"/>
      <c r="S92" s="44"/>
      <c r="T92" s="44"/>
    </row>
    <row r="93" spans="1:20" ht="15" x14ac:dyDescent="0.25">
      <c r="A93" s="46"/>
      <c r="B93" s="45"/>
      <c r="O93" s="44"/>
      <c r="P93" s="44"/>
      <c r="Q93" s="44"/>
      <c r="R93" s="44"/>
      <c r="S93" s="44"/>
      <c r="T93" s="44"/>
    </row>
    <row r="94" spans="1:20" ht="15" x14ac:dyDescent="0.25">
      <c r="A94" s="46"/>
      <c r="B94" s="45"/>
      <c r="O94" s="44"/>
      <c r="P94" s="44"/>
      <c r="Q94" s="44"/>
      <c r="R94" s="44"/>
      <c r="S94" s="44"/>
      <c r="T94" s="44"/>
    </row>
    <row r="95" spans="1:20" x14ac:dyDescent="0.2">
      <c r="O95" s="44"/>
      <c r="P95" s="44"/>
      <c r="Q95" s="44"/>
      <c r="R95" s="44"/>
      <c r="S95" s="44"/>
      <c r="T95" s="44"/>
    </row>
    <row r="96" spans="1:20" x14ac:dyDescent="0.2">
      <c r="O96" s="44"/>
      <c r="P96" s="44"/>
      <c r="Q96" s="44"/>
      <c r="R96" s="44"/>
      <c r="S96" s="44"/>
      <c r="T96" s="44"/>
    </row>
    <row r="97" spans="15:20" x14ac:dyDescent="0.2">
      <c r="O97" s="44"/>
      <c r="P97" s="44"/>
      <c r="Q97" s="44"/>
      <c r="R97" s="44"/>
      <c r="S97" s="44"/>
      <c r="T97" s="44"/>
    </row>
    <row r="98" spans="15:20" x14ac:dyDescent="0.2">
      <c r="O98" s="44"/>
      <c r="P98" s="44"/>
      <c r="Q98" s="44"/>
      <c r="R98" s="44"/>
      <c r="S98" s="44"/>
      <c r="T98" s="44"/>
    </row>
    <row r="99" spans="15:20" x14ac:dyDescent="0.2">
      <c r="O99" s="44"/>
      <c r="P99" s="44"/>
      <c r="Q99" s="44"/>
      <c r="R99" s="44"/>
      <c r="S99" s="44"/>
      <c r="T99" s="44"/>
    </row>
    <row r="100" spans="15:20" x14ac:dyDescent="0.2">
      <c r="O100" s="44"/>
      <c r="P100" s="44"/>
      <c r="Q100" s="44"/>
      <c r="R100" s="44"/>
      <c r="S100" s="44"/>
      <c r="T100" s="44"/>
    </row>
    <row r="101" spans="15:20" x14ac:dyDescent="0.2">
      <c r="O101" s="44"/>
      <c r="P101" s="44"/>
      <c r="Q101" s="44"/>
      <c r="R101" s="44"/>
      <c r="S101" s="44"/>
      <c r="T101" s="44"/>
    </row>
    <row r="102" spans="15:20" x14ac:dyDescent="0.2">
      <c r="O102" s="44"/>
      <c r="P102" s="44"/>
      <c r="Q102" s="44"/>
      <c r="R102" s="44"/>
      <c r="S102" s="44"/>
      <c r="T102" s="44"/>
    </row>
    <row r="103" spans="15:20" x14ac:dyDescent="0.2">
      <c r="O103" s="44"/>
      <c r="P103" s="44"/>
      <c r="Q103" s="44"/>
      <c r="R103" s="44"/>
      <c r="S103" s="44"/>
      <c r="T103" s="44"/>
    </row>
    <row r="104" spans="15:20" x14ac:dyDescent="0.2">
      <c r="O104" s="44"/>
      <c r="P104" s="44"/>
      <c r="Q104" s="44"/>
      <c r="R104" s="44"/>
      <c r="S104" s="44"/>
      <c r="T104" s="44"/>
    </row>
  </sheetData>
  <autoFilter ref="A4:WVU26" xr:uid="{00000000-0009-0000-0000-000000000000}"/>
  <mergeCells count="107">
    <mergeCell ref="A14:A16"/>
    <mergeCell ref="A17:A19"/>
    <mergeCell ref="A20:A22"/>
    <mergeCell ref="A23:A25"/>
    <mergeCell ref="D10:H10"/>
    <mergeCell ref="A12:C12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A2:N2"/>
    <mergeCell ref="K1:N1"/>
    <mergeCell ref="C3:C4"/>
    <mergeCell ref="B3:B4"/>
    <mergeCell ref="A3:A4"/>
    <mergeCell ref="K3:N3"/>
    <mergeCell ref="H3:J3"/>
    <mergeCell ref="E3:G3"/>
    <mergeCell ref="D3:D4"/>
    <mergeCell ref="A26:A28"/>
    <mergeCell ref="A29:A31"/>
    <mergeCell ref="A32:A34"/>
    <mergeCell ref="A35:A37"/>
    <mergeCell ref="A38:A40"/>
    <mergeCell ref="A53:A55"/>
    <mergeCell ref="A56:A58"/>
    <mergeCell ref="A59:A61"/>
    <mergeCell ref="A62:A64"/>
    <mergeCell ref="A68:A70"/>
    <mergeCell ref="A86:A88"/>
    <mergeCell ref="A89:A91"/>
    <mergeCell ref="A71:A73"/>
    <mergeCell ref="A74:A76"/>
    <mergeCell ref="A77:A79"/>
    <mergeCell ref="A80:A82"/>
    <mergeCell ref="A83:A85"/>
    <mergeCell ref="A41:A43"/>
    <mergeCell ref="A44:A46"/>
    <mergeCell ref="A47:A49"/>
    <mergeCell ref="A50:A52"/>
    <mergeCell ref="A65:A67"/>
    <mergeCell ref="B29:G29"/>
    <mergeCell ref="B30:G30"/>
    <mergeCell ref="B31:G31"/>
    <mergeCell ref="B32:G32"/>
    <mergeCell ref="B33:G33"/>
    <mergeCell ref="B24:G24"/>
    <mergeCell ref="B25:G25"/>
    <mergeCell ref="B26:G26"/>
    <mergeCell ref="B27:G27"/>
    <mergeCell ref="B28:G28"/>
    <mergeCell ref="B39:G39"/>
    <mergeCell ref="B40:G40"/>
    <mergeCell ref="B41:G41"/>
    <mergeCell ref="B42:G42"/>
    <mergeCell ref="B43:G43"/>
    <mergeCell ref="B34:G34"/>
    <mergeCell ref="B35:G35"/>
    <mergeCell ref="B36:G36"/>
    <mergeCell ref="B37:G37"/>
    <mergeCell ref="B38:G38"/>
    <mergeCell ref="B49:G49"/>
    <mergeCell ref="B50:G50"/>
    <mergeCell ref="B51:G51"/>
    <mergeCell ref="B52:G52"/>
    <mergeCell ref="B53:G53"/>
    <mergeCell ref="B44:G44"/>
    <mergeCell ref="B45:G45"/>
    <mergeCell ref="B46:G46"/>
    <mergeCell ref="B47:G47"/>
    <mergeCell ref="B48:G48"/>
    <mergeCell ref="B59:G59"/>
    <mergeCell ref="B60:G60"/>
    <mergeCell ref="B61:G61"/>
    <mergeCell ref="B62:G62"/>
    <mergeCell ref="B63:G63"/>
    <mergeCell ref="B54:G54"/>
    <mergeCell ref="B55:G55"/>
    <mergeCell ref="B56:G56"/>
    <mergeCell ref="B57:G57"/>
    <mergeCell ref="B58:G58"/>
    <mergeCell ref="B69:G69"/>
    <mergeCell ref="B70:G70"/>
    <mergeCell ref="B71:G71"/>
    <mergeCell ref="B72:G72"/>
    <mergeCell ref="B73:G73"/>
    <mergeCell ref="B64:G64"/>
    <mergeCell ref="B65:G65"/>
    <mergeCell ref="B66:G66"/>
    <mergeCell ref="B67:G67"/>
    <mergeCell ref="B68:G68"/>
    <mergeCell ref="A92:A94"/>
    <mergeCell ref="B74:G74"/>
    <mergeCell ref="B79:G79"/>
    <mergeCell ref="B80:G80"/>
    <mergeCell ref="B81:G81"/>
    <mergeCell ref="B82:G82"/>
    <mergeCell ref="B75:G75"/>
    <mergeCell ref="B76:G76"/>
    <mergeCell ref="B77:G77"/>
    <mergeCell ref="B78:G78"/>
  </mergeCells>
  <hyperlinks>
    <hyperlink ref="B14" r:id="rId1" xr:uid="{D338776E-EA37-4D68-A485-C1EC55759556}"/>
    <hyperlink ref="B15" r:id="rId2" xr:uid="{513528C7-A44B-43E5-A9A6-B0E4473451DC}"/>
    <hyperlink ref="B16" r:id="rId3" display="https://www.vseinstrumenti.ru/product/navesnoj-raspredelitelnyj-uchetnyj-schit-schurn-1-12-395h310h165-tdm-sq0905-0035-904655/?ysclid=mn6qcww160453848292&amp;utm_referrer=https://yandex.ru/search/?text=%25D0%25A9%25D0%25B8%25D1%2582%2B%25D0%25A9%25D0%25A3%25D0%25A0%25D0%259D-1%252F12%2B(395%25D1%2585310%25D1%2585165)%26clid=2270455%26banerid=6400000000%26win=725%26lr=75" xr:uid="{8BF56D24-31D8-425D-89E7-CE1661EF5782}"/>
    <hyperlink ref="B17" r:id="rId4" xr:uid="{B523F5B0-DF3F-4363-99F6-EA3C82362543}"/>
    <hyperlink ref="B18" r:id="rId5" xr:uid="{50CAF574-FC65-4D13-86E3-C8F8ECF2460A}"/>
    <hyperlink ref="B19" r:id="rId6" display="https://shop220.ru/merkuriy-2017-elektroschetchik-merkuriy-2017-5-60a-220v-klt10-odnotarifnyy-meh.htm?utm_val=click99&amp;utm_source=yandex-direct99&amp;utm_campaign=ДО_ИМ_Электрики&amp;utm_content=15475218441&amp;utm_term=---autotargeting&amp;utm_device=desktop&amp;utm_network=%7Bnetwork%7D&amp;source_type=search&amp;etext=&amp;yclid=13196241729426030591" xr:uid="{1C3ABE76-4D31-4941-AA61-77B7AA566385}"/>
    <hyperlink ref="B20" r:id="rId7" xr:uid="{4A80BFB8-5CEE-47F1-9BF8-CBE0AD139EE1}"/>
    <hyperlink ref="B21" r:id="rId8" xr:uid="{87329DB2-A7D4-4F9E-8EFA-D81C0D889D94}"/>
    <hyperlink ref="B22" r:id="rId9" xr:uid="{99156E42-FBDE-4952-B6F0-32940E4A06AC}"/>
    <hyperlink ref="B23" r:id="rId10" display="https://daleto.ru/catalog/d/svetilnik-svetodiodnyy-jazzway-ppl-595-u-595-595-4-linii-36w-4000k-3600lm-ip40-ac180-265v-opal-19mm--5005303c-573481?id=svetilnik-svetodiodnyy-jazzway-ppl-595-u-595-595-4-linii-36w-4000k-3600lm-ip40-ac180-265v-opal-19mm--5005303c-573481" xr:uid="{6DE655AA-3171-47B5-ABCA-D7C25F11120A}"/>
    <hyperlink ref="B25" r:id="rId11" xr:uid="{645644B9-0A2A-4FCD-80D9-8F24AC1802F2}"/>
  </hyperlinks>
  <pageMargins left="0.16" right="0.16" top="0.17" bottom="0.17" header="0.16" footer="0.18"/>
  <pageSetup paperSize="9" scale="48" orientation="portrait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2026-03-26T00:31:35Z</dcterms:modified>
</cp:coreProperties>
</file>