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3" i="1"/>
  <c r="I3"/>
  <c r="H3"/>
  <c r="J6"/>
  <c r="J9" s="1"/>
  <c r="I6"/>
  <c r="H6"/>
  <c r="J10" s="1"/>
</calcChain>
</file>

<file path=xl/sharedStrings.xml><?xml version="1.0" encoding="utf-8"?>
<sst xmlns="http://schemas.openxmlformats.org/spreadsheetml/2006/main" count="30" uniqueCount="17">
  <si>
    <t>№</t>
  </si>
  <si>
    <t>Характеристики товара</t>
  </si>
  <si>
    <t>Ед.изм.</t>
  </si>
  <si>
    <t>шт.</t>
  </si>
  <si>
    <t xml:space="preserve">Кол-во </t>
  </si>
  <si>
    <t>Сумма, руб</t>
  </si>
  <si>
    <t>Цена за ед., руб.</t>
  </si>
  <si>
    <t>Сумма средняя</t>
  </si>
  <si>
    <t>Сумма минимальная</t>
  </si>
  <si>
    <t>https://rocadabox.ru/products/018ab1d5-d47e-711e-aa24-933a84a501c5</t>
  </si>
  <si>
    <t>https://medregion.su/product/ah-plus-4ml-4ml-pasta-dlya-plombirovaniya-kanalov-dentsplay/</t>
  </si>
  <si>
    <t>https://ratadent.ru/catalog/endodontiya_1/endodonticheskeie_materialy/plombirovanie_kanalov/4713/</t>
  </si>
  <si>
    <r>
      <t>Головка с редуктором NSK MP-F16R</t>
    </r>
    <r>
      <rPr>
        <b/>
        <sz val="16"/>
        <color theme="1"/>
        <rFont val="Calibri"/>
        <family val="2"/>
        <charset val="204"/>
        <scheme val="minor"/>
      </rPr>
      <t xml:space="preserve"> (или эквивалент)</t>
    </r>
    <r>
      <rPr>
        <sz val="16"/>
        <color theme="1"/>
        <rFont val="Times New Roman"/>
        <family val="1"/>
        <charset val="204"/>
      </rPr>
      <t xml:space="preserve"> для эндомоторов Endo-Mate TC2</t>
    </r>
    <r>
      <rPr>
        <b/>
        <sz val="16"/>
        <color theme="1"/>
        <rFont val="Calibri"/>
        <family val="2"/>
        <charset val="204"/>
        <scheme val="minor"/>
      </rPr>
      <t xml:space="preserve"> </t>
    </r>
  </si>
  <si>
    <t>https://dentalmarket.online/product-mp-f16r-golovka-mp-y-v-sbore-s-reduktorom-f16r-13569.html?ysclid=mszshm748o130630713</t>
  </si>
  <si>
    <t>https://stomtehnika.ru/products/4432cbf1-ade4-11e9-812b-5065f37a3b01.html?ysclid=mszsxshk1r425240865</t>
  </si>
  <si>
    <t>https://stomagroup.ru/s-5602-nsk-nakanishi</t>
  </si>
  <si>
    <t xml:space="preserve"> Материал для пломбирования каналов AH Plus (или эквивалент)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</si>
</sst>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u/>
      <sz val="5.5"/>
      <color theme="10"/>
      <name val="Calibri"/>
      <family val="2"/>
      <charset val="204"/>
    </font>
    <font>
      <sz val="16"/>
      <color theme="1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u/>
      <sz val="16"/>
      <color theme="10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name val="Calibri"/>
      <family val="2"/>
      <charset val="204"/>
    </font>
    <font>
      <u/>
      <sz val="14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1" fillId="0" borderId="8" xfId="0" applyNumberFormat="1" applyFont="1" applyFill="1" applyBorder="1" applyAlignment="1">
      <alignment horizontal="center" vertical="center"/>
    </xf>
    <xf numFmtId="0" fontId="7" fillId="0" borderId="1" xfId="1" applyFont="1" applyBorder="1" applyAlignment="1" applyProtection="1">
      <alignment horizontal="center" vertical="center" wrapText="1"/>
    </xf>
    <xf numFmtId="2" fontId="8" fillId="0" borderId="1" xfId="0" applyNumberFormat="1" applyFont="1" applyBorder="1"/>
    <xf numFmtId="0" fontId="8" fillId="0" borderId="1" xfId="0" applyFont="1" applyBorder="1"/>
    <xf numFmtId="0" fontId="5" fillId="0" borderId="1" xfId="0" applyFont="1" applyBorder="1"/>
    <xf numFmtId="2" fontId="5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2" fontId="9" fillId="0" borderId="1" xfId="1" applyNumberFormat="1" applyFont="1" applyFill="1" applyBorder="1" applyAlignment="1" applyProtection="1">
      <alignment horizontal="center" vertical="center" wrapText="1"/>
    </xf>
    <xf numFmtId="2" fontId="12" fillId="0" borderId="1" xfId="1" applyNumberFormat="1" applyFont="1" applyFill="1" applyBorder="1" applyAlignment="1" applyProtection="1">
      <alignment horizontal="center" vertical="center"/>
    </xf>
    <xf numFmtId="2" fontId="11" fillId="0" borderId="1" xfId="1" applyNumberFormat="1" applyFont="1" applyBorder="1" applyAlignment="1" applyProtection="1">
      <alignment horizontal="center" vertical="center" wrapText="1"/>
    </xf>
    <xf numFmtId="2" fontId="9" fillId="0" borderId="0" xfId="1" applyNumberFormat="1" applyFont="1" applyFill="1" applyBorder="1" applyAlignment="1" applyProtection="1">
      <alignment horizontal="center" vertical="center" wrapText="1"/>
    </xf>
    <xf numFmtId="0" fontId="7" fillId="0" borderId="0" xfId="1" applyFont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9" fillId="0" borderId="0" xfId="1" applyNumberFormat="1" applyFont="1" applyFill="1" applyBorder="1" applyAlignment="1" applyProtection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12" fillId="0" borderId="0" xfId="1" applyNumberFormat="1" applyFont="1" applyFill="1" applyBorder="1" applyAlignment="1" applyProtection="1">
      <alignment horizontal="center" vertical="center"/>
    </xf>
    <xf numFmtId="2" fontId="11" fillId="0" borderId="0" xfId="1" applyNumberFormat="1" applyFont="1" applyBorder="1" applyAlignment="1" applyProtection="1">
      <alignment horizontal="center" vertical="center" wrapText="1"/>
    </xf>
    <xf numFmtId="2" fontId="11" fillId="0" borderId="0" xfId="0" applyNumberFormat="1" applyFont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" fontId="13" fillId="0" borderId="1" xfId="1" applyNumberFormat="1" applyFont="1" applyFill="1" applyBorder="1" applyAlignment="1" applyProtection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entalmarket.online/product-mp-f16r-golovka-mp-y-v-sbore-s-reduktorom-f16r-13569.html?ysclid=mszshm748o130630713" TargetMode="External"/><Relationship Id="rId1" Type="http://schemas.openxmlformats.org/officeDocument/2006/relationships/hyperlink" Target="https://dentalmarket.online/product-mp-f16r-golovka-mp-y-v-sbore-s-reduktorom-f16r-13569.html?ysclid=mszshm748o13063071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topLeftCell="B1" zoomScale="50" zoomScaleNormal="50" workbookViewId="0">
      <selection activeCell="B6" sqref="B6"/>
    </sheetView>
  </sheetViews>
  <sheetFormatPr defaultRowHeight="15"/>
  <cols>
    <col min="2" max="2" width="71.28515625" customWidth="1"/>
    <col min="3" max="3" width="11.42578125" customWidth="1"/>
    <col min="4" max="4" width="21" customWidth="1"/>
    <col min="5" max="5" width="62.42578125" customWidth="1"/>
    <col min="6" max="6" width="50.42578125" customWidth="1"/>
    <col min="7" max="7" width="47.7109375" customWidth="1"/>
    <col min="8" max="8" width="51.7109375" customWidth="1"/>
    <col min="9" max="9" width="40" customWidth="1"/>
    <col min="10" max="10" width="36.28515625" customWidth="1"/>
    <col min="11" max="11" width="33.85546875" customWidth="1"/>
  </cols>
  <sheetData>
    <row r="1" spans="1:11" ht="32.25" customHeight="1">
      <c r="A1" s="33" t="s">
        <v>0</v>
      </c>
      <c r="B1" s="33" t="s">
        <v>1</v>
      </c>
      <c r="C1" s="33" t="s">
        <v>2</v>
      </c>
      <c r="D1" s="34" t="s">
        <v>4</v>
      </c>
      <c r="E1" s="33" t="s">
        <v>6</v>
      </c>
      <c r="F1" s="33"/>
      <c r="G1" s="39"/>
      <c r="H1" s="36" t="s">
        <v>5</v>
      </c>
      <c r="I1" s="37"/>
      <c r="J1" s="38"/>
      <c r="K1" s="1"/>
    </row>
    <row r="2" spans="1:11" ht="66.75" customHeight="1">
      <c r="A2" s="33"/>
      <c r="B2" s="33"/>
      <c r="C2" s="33"/>
      <c r="D2" s="35"/>
      <c r="E2" s="26" t="s">
        <v>13</v>
      </c>
      <c r="F2" s="5" t="s">
        <v>14</v>
      </c>
      <c r="G2" s="10" t="s">
        <v>15</v>
      </c>
      <c r="H2" s="26" t="s">
        <v>13</v>
      </c>
      <c r="I2" s="5" t="s">
        <v>14</v>
      </c>
      <c r="J2" s="10" t="s">
        <v>15</v>
      </c>
    </row>
    <row r="3" spans="1:11" ht="408.75" customHeight="1" thickBot="1">
      <c r="A3" s="11">
        <v>1</v>
      </c>
      <c r="B3" s="25" t="s">
        <v>12</v>
      </c>
      <c r="C3" s="2" t="s">
        <v>3</v>
      </c>
      <c r="D3" s="2">
        <v>2</v>
      </c>
      <c r="E3" s="13">
        <v>33250</v>
      </c>
      <c r="F3" s="14">
        <v>34900</v>
      </c>
      <c r="G3" s="28">
        <v>32730</v>
      </c>
      <c r="H3" s="4">
        <f>MMULT(D3,E3)</f>
        <v>66500</v>
      </c>
      <c r="I3" s="3">
        <f>MMULT(D3,F3)</f>
        <v>69800</v>
      </c>
      <c r="J3" s="27">
        <f>MMULT(D3,G3)</f>
        <v>65460</v>
      </c>
    </row>
    <row r="4" spans="1:11" ht="90" customHeight="1">
      <c r="A4" s="33" t="s">
        <v>0</v>
      </c>
      <c r="B4" s="33" t="s">
        <v>1</v>
      </c>
      <c r="C4" s="33" t="s">
        <v>2</v>
      </c>
      <c r="D4" s="34" t="s">
        <v>4</v>
      </c>
      <c r="E4" s="33" t="s">
        <v>6</v>
      </c>
      <c r="F4" s="33"/>
      <c r="G4" s="39"/>
      <c r="H4" s="36" t="s">
        <v>5</v>
      </c>
      <c r="I4" s="37"/>
      <c r="J4" s="38"/>
    </row>
    <row r="5" spans="1:11" ht="65.25" customHeight="1">
      <c r="A5" s="33"/>
      <c r="B5" s="33"/>
      <c r="C5" s="33"/>
      <c r="D5" s="35"/>
      <c r="E5" s="12" t="s">
        <v>9</v>
      </c>
      <c r="F5" s="5" t="s">
        <v>10</v>
      </c>
      <c r="G5" s="10" t="s">
        <v>11</v>
      </c>
      <c r="H5" s="12" t="s">
        <v>9</v>
      </c>
      <c r="I5" s="5" t="s">
        <v>10</v>
      </c>
      <c r="J5" s="10" t="s">
        <v>11</v>
      </c>
    </row>
    <row r="6" spans="1:11" ht="39" customHeight="1">
      <c r="A6" s="11">
        <v>2</v>
      </c>
      <c r="B6" s="2" t="s">
        <v>16</v>
      </c>
      <c r="C6" s="2" t="s">
        <v>3</v>
      </c>
      <c r="D6" s="2">
        <v>12</v>
      </c>
      <c r="E6" s="13">
        <v>6340</v>
      </c>
      <c r="F6" s="14">
        <v>6237</v>
      </c>
      <c r="G6" s="28">
        <v>6170</v>
      </c>
      <c r="H6" s="4">
        <f>MMULT(D6,E6)</f>
        <v>76080</v>
      </c>
      <c r="I6" s="3">
        <f>MMULT(D6,F6)</f>
        <v>74844</v>
      </c>
      <c r="J6" s="27">
        <f>MMULT(D6,G6)</f>
        <v>74040</v>
      </c>
    </row>
    <row r="7" spans="1:11">
      <c r="I7" s="1"/>
      <c r="J7" s="1"/>
    </row>
    <row r="9" spans="1:11" ht="22.5">
      <c r="I9" s="8" t="s">
        <v>8</v>
      </c>
      <c r="J9" s="9">
        <f>SUM(J3,J6)</f>
        <v>139500</v>
      </c>
    </row>
    <row r="10" spans="1:11" ht="25.5">
      <c r="I10" s="7" t="s">
        <v>7</v>
      </c>
      <c r="J10" s="6">
        <f>AVERAGE(H6,I6,J6)+AVERAGE(H3,I3,J3)</f>
        <v>142241.33333333331</v>
      </c>
    </row>
    <row r="12" spans="1:11" ht="21">
      <c r="A12" s="31"/>
      <c r="B12" s="31"/>
      <c r="C12" s="31"/>
      <c r="D12" s="32"/>
      <c r="E12" s="31"/>
      <c r="F12" s="31"/>
      <c r="G12" s="31"/>
      <c r="H12" s="29"/>
      <c r="I12" s="30"/>
      <c r="J12" s="30"/>
      <c r="K12" s="1"/>
    </row>
    <row r="13" spans="1:11" ht="21">
      <c r="A13" s="31"/>
      <c r="B13" s="31"/>
      <c r="C13" s="31"/>
      <c r="D13" s="32"/>
      <c r="E13" s="15"/>
      <c r="F13" s="16"/>
      <c r="G13" s="17"/>
      <c r="H13" s="18"/>
      <c r="I13" s="16"/>
      <c r="J13" s="17"/>
      <c r="K13" s="1"/>
    </row>
    <row r="14" spans="1:11" ht="21">
      <c r="A14" s="19"/>
      <c r="B14" s="20"/>
      <c r="C14" s="20"/>
      <c r="D14" s="20"/>
      <c r="E14" s="21"/>
      <c r="F14" s="22"/>
      <c r="G14" s="23"/>
      <c r="H14" s="24"/>
      <c r="I14" s="24"/>
      <c r="J14" s="24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</sheetData>
  <mergeCells count="18">
    <mergeCell ref="H4:J4"/>
    <mergeCell ref="A4:A5"/>
    <mergeCell ref="B4:B5"/>
    <mergeCell ref="C4:C5"/>
    <mergeCell ref="D4:D5"/>
    <mergeCell ref="E4:G4"/>
    <mergeCell ref="A1:A2"/>
    <mergeCell ref="B1:B2"/>
    <mergeCell ref="C1:C2"/>
    <mergeCell ref="D1:D2"/>
    <mergeCell ref="H1:J1"/>
    <mergeCell ref="E1:G1"/>
    <mergeCell ref="H12:J12"/>
    <mergeCell ref="A12:A13"/>
    <mergeCell ref="B12:B13"/>
    <mergeCell ref="C12:C13"/>
    <mergeCell ref="D12:D13"/>
    <mergeCell ref="E12:G12"/>
  </mergeCells>
  <hyperlinks>
    <hyperlink ref="E2" r:id="rId1"/>
    <hyperlink ref="H2" r:id="rId2"/>
  </hyperlinks>
  <pageMargins left="0.7" right="0.7" top="0.75" bottom="0.75" header="0.3" footer="0.3"/>
  <pageSetup paperSize="9" orientation="portrait" horizontalDpi="180" verticalDpi="18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2026-08-19T11:22:38Z</dcterms:modified>
</cp:coreProperties>
</file>