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\Dogovora\КОНТРАКТНАЯ СЛУЖБА 2026\НАУМКИНА Д.В\ПРЯМЫЕ\Шовник лавсан 3-4_Аро_ОМС\"/>
    </mc:Choice>
  </mc:AlternateContent>
  <xr:revisionPtr revIDLastSave="0" documentId="13_ncr:1_{607E41D8-8AE3-451E-8408-11A0579B9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ез ТО и РМ" sheetId="2" r:id="rId1"/>
  </sheets>
  <definedNames>
    <definedName name="_xlnm._FilterDatabase" localSheetId="0" hidden="1">'Без ТО и РМ'!$A$4:$P$6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J5" i="2" l="1"/>
  <c r="L5" i="2"/>
  <c r="O5" i="2" l="1"/>
  <c r="K5" i="2"/>
  <c r="P5" i="2" l="1"/>
  <c r="P6" i="2" s="1"/>
  <c r="M5" i="2"/>
</calcChain>
</file>

<file path=xl/sharedStrings.xml><?xml version="1.0" encoding="utf-8"?>
<sst xmlns="http://schemas.openxmlformats.org/spreadsheetml/2006/main" count="31" uniqueCount="31">
  <si>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</si>
  <si>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</si>
  <si>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</si>
  <si>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</si>
  <si>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</si>
  <si>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</si>
  <si>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</si>
  <si>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</si>
  <si>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шт.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</si>
  <si>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</si>
  <si>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</si>
  <si>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</si>
  <si>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ИТОГ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</si>
  <si>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</si>
  <si>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</si>
  <si>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</si>
  <si>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</si>
  <si>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>Начальная цена единицы медицинского изделия, без учета НДС, руб. с учетом округления.**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</si>
  <si>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</si>
  <si>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Код ОКПД2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</si>
  <si>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</si>
  <si>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</si>
  <si>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</si>
  <si>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 xml:space="preserve">Не применяется 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</si>
  <si>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(анализа рынка) в соответствии с частями 2 - 6 статьи 22 Закона о контрактной системе. </t>
  </si>
  <si>
    <t>** Заказчик вправе использовать любое удобное для него округление, либо не использовать его.</t>
  </si>
  <si>
    <r>
      <t>Обоснование начальной (максимальной) цены контракта на поставку шовного материала (предмет Контракта) по приказу № 450н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</si>
  <si>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Шовный материал
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
</t>
  </si>
  <si>
    <t>Нить хирургическая из полиэфира</t>
  </si>
  <si>
    <t>21.20.24.120</t>
  </si>
  <si>
    <r>
      <t xml:space="preserve">*В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 В соответствии со статьей 34 Бюджетного кодекса Российской Федерации начальная (максимальная) цена Контракта установлена исходя из наименьшей цены коммерческого предложения.
</t>
    </r>
    <r>
      <rPr>
        <b/>
        <sz val="10"/>
        <color rgb="FF000000"/>
        <rFont val="Times New Roman"/>
        <family val="1"/>
        <charset val="204"/>
      </rPr>
      <t>В результате НМЦК составляет   21 796 руб.50 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</si>
</sst>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10" fontId="9" fillId="2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readingOrder="1"/>
    </xf>
    <xf numFmtId="4" fontId="9" fillId="0" borderId="1" xfId="1" applyNumberFormat="1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2" fillId="5" borderId="2" xfId="0" applyNumberFormat="1" applyFont="1" applyFill="1" applyBorder="1" applyAlignment="1">
      <alignment horizontal="center" vertical="center" wrapText="1"/>
    </xf>
    <xf numFmtId="2" fontId="2" fillId="5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723899</xdr:colOff>
      <xdr:row>3</xdr:row>
      <xdr:rowOff>1285875</xdr:rowOff>
    </xdr:from>
    <xdr:ext cx="1952625" cy="7620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839574" y="3495675"/>
          <a:ext cx="1952625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1228725</xdr:colOff>
      <xdr:row>6</xdr:row>
      <xdr:rowOff>0</xdr:rowOff>
    </xdr:from>
    <xdr:ext cx="1587500" cy="47624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58825" y="746231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11</xdr:col>
      <xdr:colOff>161925</xdr:colOff>
      <xdr:row>3</xdr:row>
      <xdr:rowOff>1133475</xdr:rowOff>
    </xdr:from>
    <xdr:to>
      <xdr:col>11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22"/>
  <sheetViews>
    <sheetView tabSelected="1" workbookViewId="0">
      <selection activeCell="K15" sqref="K15"/>
    </sheetView>
  </sheetViews>
  <sheetFormatPr defaultRowHeight="12.75" x14ac:dyDescent="0.2"/>
  <cols>
    <col min="1" max="1" width="3" style="15" customWidth="1"/>
    <col min="2" max="2" width="20.5703125" style="1" customWidth="1"/>
    <col min="3" max="3" width="18.140625" style="1" customWidth="1"/>
    <col min="4" max="4" width="5.85546875" style="15" customWidth="1"/>
    <col min="5" max="5" width="5.140625" style="15" customWidth="1"/>
    <col min="6" max="6" width="10.85546875" style="1" customWidth="1"/>
    <col min="7" max="7" width="9.7109375" style="1" customWidth="1"/>
    <col min="8" max="8" width="11.42578125" style="1" customWidth="1"/>
    <col min="9" max="9" width="11.85546875" style="1" customWidth="1"/>
    <col min="10" max="10" width="12.85546875" style="1" customWidth="1"/>
    <col min="11" max="11" width="13.5703125" style="1" customWidth="1"/>
    <col min="12" max="12" width="21.5703125" style="1" customWidth="1"/>
    <col min="13" max="13" width="15.7109375" style="1" customWidth="1"/>
    <col min="14" max="14" width="8.85546875" style="1" customWidth="1"/>
    <col min="15" max="15" width="10.85546875" style="1" customWidth="1"/>
    <col min="16" max="16" width="29.28515625" style="1" customWidth="1"/>
    <col min="17" max="252" width="9.140625" style="1"/>
    <col min="253" max="253" width="3.140625" style="1" customWidth="1"/>
    <col min="254" max="254" width="28.42578125" style="1" customWidth="1"/>
    <col min="255" max="255" width="5.85546875" style="1" customWidth="1"/>
    <col min="256" max="256" width="6.28515625" style="1" customWidth="1"/>
    <col min="257" max="257" width="8.7109375" style="1" customWidth="1"/>
    <col min="258" max="258" width="9" style="1" customWidth="1"/>
    <col min="259" max="261" width="7.28515625" style="1" customWidth="1"/>
    <col min="262" max="262" width="5.57031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508" width="9.140625" style="1"/>
    <col min="509" max="509" width="3.140625" style="1" customWidth="1"/>
    <col min="510" max="510" width="28.42578125" style="1" customWidth="1"/>
    <col min="511" max="511" width="5.85546875" style="1" customWidth="1"/>
    <col min="512" max="512" width="6.28515625" style="1" customWidth="1"/>
    <col min="513" max="513" width="8.7109375" style="1" customWidth="1"/>
    <col min="514" max="514" width="9" style="1" customWidth="1"/>
    <col min="515" max="517" width="7.28515625" style="1" customWidth="1"/>
    <col min="518" max="518" width="5.57031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764" width="9.140625" style="1"/>
    <col min="765" max="765" width="3.140625" style="1" customWidth="1"/>
    <col min="766" max="766" width="28.42578125" style="1" customWidth="1"/>
    <col min="767" max="767" width="5.85546875" style="1" customWidth="1"/>
    <col min="768" max="768" width="6.28515625" style="1" customWidth="1"/>
    <col min="769" max="769" width="8.7109375" style="1" customWidth="1"/>
    <col min="770" max="770" width="9" style="1" customWidth="1"/>
    <col min="771" max="773" width="7.28515625" style="1" customWidth="1"/>
    <col min="774" max="774" width="5.57031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1020" width="9.140625" style="1"/>
    <col min="1021" max="1021" width="3.140625" style="1" customWidth="1"/>
    <col min="1022" max="1022" width="28.42578125" style="1" customWidth="1"/>
    <col min="1023" max="1023" width="5.85546875" style="1" customWidth="1"/>
    <col min="1024" max="1024" width="6.28515625" style="1" customWidth="1"/>
    <col min="1025" max="1025" width="8.7109375" style="1" customWidth="1"/>
    <col min="1026" max="1026" width="9" style="1" customWidth="1"/>
    <col min="1027" max="1029" width="7.28515625" style="1" customWidth="1"/>
    <col min="1030" max="1030" width="5.57031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276" width="9.140625" style="1"/>
    <col min="1277" max="1277" width="3.140625" style="1" customWidth="1"/>
    <col min="1278" max="1278" width="28.42578125" style="1" customWidth="1"/>
    <col min="1279" max="1279" width="5.85546875" style="1" customWidth="1"/>
    <col min="1280" max="1280" width="6.28515625" style="1" customWidth="1"/>
    <col min="1281" max="1281" width="8.7109375" style="1" customWidth="1"/>
    <col min="1282" max="1282" width="9" style="1" customWidth="1"/>
    <col min="1283" max="1285" width="7.28515625" style="1" customWidth="1"/>
    <col min="1286" max="1286" width="5.57031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532" width="9.140625" style="1"/>
    <col min="1533" max="1533" width="3.140625" style="1" customWidth="1"/>
    <col min="1534" max="1534" width="28.42578125" style="1" customWidth="1"/>
    <col min="1535" max="1535" width="5.85546875" style="1" customWidth="1"/>
    <col min="1536" max="1536" width="6.28515625" style="1" customWidth="1"/>
    <col min="1537" max="1537" width="8.7109375" style="1" customWidth="1"/>
    <col min="1538" max="1538" width="9" style="1" customWidth="1"/>
    <col min="1539" max="1541" width="7.28515625" style="1" customWidth="1"/>
    <col min="1542" max="1542" width="5.57031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788" width="9.140625" style="1"/>
    <col min="1789" max="1789" width="3.140625" style="1" customWidth="1"/>
    <col min="1790" max="1790" width="28.42578125" style="1" customWidth="1"/>
    <col min="1791" max="1791" width="5.85546875" style="1" customWidth="1"/>
    <col min="1792" max="1792" width="6.28515625" style="1" customWidth="1"/>
    <col min="1793" max="1793" width="8.7109375" style="1" customWidth="1"/>
    <col min="1794" max="1794" width="9" style="1" customWidth="1"/>
    <col min="1795" max="1797" width="7.28515625" style="1" customWidth="1"/>
    <col min="1798" max="1798" width="5.57031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2044" width="9.140625" style="1"/>
    <col min="2045" max="2045" width="3.140625" style="1" customWidth="1"/>
    <col min="2046" max="2046" width="28.42578125" style="1" customWidth="1"/>
    <col min="2047" max="2047" width="5.85546875" style="1" customWidth="1"/>
    <col min="2048" max="2048" width="6.28515625" style="1" customWidth="1"/>
    <col min="2049" max="2049" width="8.7109375" style="1" customWidth="1"/>
    <col min="2050" max="2050" width="9" style="1" customWidth="1"/>
    <col min="2051" max="2053" width="7.28515625" style="1" customWidth="1"/>
    <col min="2054" max="2054" width="5.57031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300" width="9.140625" style="1"/>
    <col min="2301" max="2301" width="3.140625" style="1" customWidth="1"/>
    <col min="2302" max="2302" width="28.42578125" style="1" customWidth="1"/>
    <col min="2303" max="2303" width="5.85546875" style="1" customWidth="1"/>
    <col min="2304" max="2304" width="6.28515625" style="1" customWidth="1"/>
    <col min="2305" max="2305" width="8.7109375" style="1" customWidth="1"/>
    <col min="2306" max="2306" width="9" style="1" customWidth="1"/>
    <col min="2307" max="2309" width="7.28515625" style="1" customWidth="1"/>
    <col min="2310" max="2310" width="5.57031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556" width="9.140625" style="1"/>
    <col min="2557" max="2557" width="3.140625" style="1" customWidth="1"/>
    <col min="2558" max="2558" width="28.42578125" style="1" customWidth="1"/>
    <col min="2559" max="2559" width="5.85546875" style="1" customWidth="1"/>
    <col min="2560" max="2560" width="6.28515625" style="1" customWidth="1"/>
    <col min="2561" max="2561" width="8.7109375" style="1" customWidth="1"/>
    <col min="2562" max="2562" width="9" style="1" customWidth="1"/>
    <col min="2563" max="2565" width="7.28515625" style="1" customWidth="1"/>
    <col min="2566" max="2566" width="5.57031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812" width="9.140625" style="1"/>
    <col min="2813" max="2813" width="3.140625" style="1" customWidth="1"/>
    <col min="2814" max="2814" width="28.42578125" style="1" customWidth="1"/>
    <col min="2815" max="2815" width="5.85546875" style="1" customWidth="1"/>
    <col min="2816" max="2816" width="6.28515625" style="1" customWidth="1"/>
    <col min="2817" max="2817" width="8.7109375" style="1" customWidth="1"/>
    <col min="2818" max="2818" width="9" style="1" customWidth="1"/>
    <col min="2819" max="2821" width="7.28515625" style="1" customWidth="1"/>
    <col min="2822" max="2822" width="5.57031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3068" width="9.140625" style="1"/>
    <col min="3069" max="3069" width="3.140625" style="1" customWidth="1"/>
    <col min="3070" max="3070" width="28.42578125" style="1" customWidth="1"/>
    <col min="3071" max="3071" width="5.85546875" style="1" customWidth="1"/>
    <col min="3072" max="3072" width="6.28515625" style="1" customWidth="1"/>
    <col min="3073" max="3073" width="8.7109375" style="1" customWidth="1"/>
    <col min="3074" max="3074" width="9" style="1" customWidth="1"/>
    <col min="3075" max="3077" width="7.28515625" style="1" customWidth="1"/>
    <col min="3078" max="3078" width="5.57031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324" width="9.140625" style="1"/>
    <col min="3325" max="3325" width="3.140625" style="1" customWidth="1"/>
    <col min="3326" max="3326" width="28.42578125" style="1" customWidth="1"/>
    <col min="3327" max="3327" width="5.85546875" style="1" customWidth="1"/>
    <col min="3328" max="3328" width="6.28515625" style="1" customWidth="1"/>
    <col min="3329" max="3329" width="8.7109375" style="1" customWidth="1"/>
    <col min="3330" max="3330" width="9" style="1" customWidth="1"/>
    <col min="3331" max="3333" width="7.28515625" style="1" customWidth="1"/>
    <col min="3334" max="3334" width="5.57031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580" width="9.140625" style="1"/>
    <col min="3581" max="3581" width="3.140625" style="1" customWidth="1"/>
    <col min="3582" max="3582" width="28.42578125" style="1" customWidth="1"/>
    <col min="3583" max="3583" width="5.85546875" style="1" customWidth="1"/>
    <col min="3584" max="3584" width="6.28515625" style="1" customWidth="1"/>
    <col min="3585" max="3585" width="8.7109375" style="1" customWidth="1"/>
    <col min="3586" max="3586" width="9" style="1" customWidth="1"/>
    <col min="3587" max="3589" width="7.28515625" style="1" customWidth="1"/>
    <col min="3590" max="3590" width="5.57031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836" width="9.140625" style="1"/>
    <col min="3837" max="3837" width="3.140625" style="1" customWidth="1"/>
    <col min="3838" max="3838" width="28.42578125" style="1" customWidth="1"/>
    <col min="3839" max="3839" width="5.85546875" style="1" customWidth="1"/>
    <col min="3840" max="3840" width="6.28515625" style="1" customWidth="1"/>
    <col min="3841" max="3841" width="8.7109375" style="1" customWidth="1"/>
    <col min="3842" max="3842" width="9" style="1" customWidth="1"/>
    <col min="3843" max="3845" width="7.28515625" style="1" customWidth="1"/>
    <col min="3846" max="3846" width="5.57031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4092" width="9.140625" style="1"/>
    <col min="4093" max="4093" width="3.140625" style="1" customWidth="1"/>
    <col min="4094" max="4094" width="28.42578125" style="1" customWidth="1"/>
    <col min="4095" max="4095" width="5.85546875" style="1" customWidth="1"/>
    <col min="4096" max="4096" width="6.28515625" style="1" customWidth="1"/>
    <col min="4097" max="4097" width="8.7109375" style="1" customWidth="1"/>
    <col min="4098" max="4098" width="9" style="1" customWidth="1"/>
    <col min="4099" max="4101" width="7.28515625" style="1" customWidth="1"/>
    <col min="4102" max="4102" width="5.57031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348" width="9.140625" style="1"/>
    <col min="4349" max="4349" width="3.140625" style="1" customWidth="1"/>
    <col min="4350" max="4350" width="28.42578125" style="1" customWidth="1"/>
    <col min="4351" max="4351" width="5.85546875" style="1" customWidth="1"/>
    <col min="4352" max="4352" width="6.28515625" style="1" customWidth="1"/>
    <col min="4353" max="4353" width="8.7109375" style="1" customWidth="1"/>
    <col min="4354" max="4354" width="9" style="1" customWidth="1"/>
    <col min="4355" max="4357" width="7.28515625" style="1" customWidth="1"/>
    <col min="4358" max="4358" width="5.57031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604" width="9.140625" style="1"/>
    <col min="4605" max="4605" width="3.140625" style="1" customWidth="1"/>
    <col min="4606" max="4606" width="28.42578125" style="1" customWidth="1"/>
    <col min="4607" max="4607" width="5.85546875" style="1" customWidth="1"/>
    <col min="4608" max="4608" width="6.28515625" style="1" customWidth="1"/>
    <col min="4609" max="4609" width="8.7109375" style="1" customWidth="1"/>
    <col min="4610" max="4610" width="9" style="1" customWidth="1"/>
    <col min="4611" max="4613" width="7.28515625" style="1" customWidth="1"/>
    <col min="4614" max="4614" width="5.57031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860" width="9.140625" style="1"/>
    <col min="4861" max="4861" width="3.140625" style="1" customWidth="1"/>
    <col min="4862" max="4862" width="28.42578125" style="1" customWidth="1"/>
    <col min="4863" max="4863" width="5.85546875" style="1" customWidth="1"/>
    <col min="4864" max="4864" width="6.28515625" style="1" customWidth="1"/>
    <col min="4865" max="4865" width="8.7109375" style="1" customWidth="1"/>
    <col min="4866" max="4866" width="9" style="1" customWidth="1"/>
    <col min="4867" max="4869" width="7.28515625" style="1" customWidth="1"/>
    <col min="4870" max="4870" width="5.57031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5116" width="9.140625" style="1"/>
    <col min="5117" max="5117" width="3.140625" style="1" customWidth="1"/>
    <col min="5118" max="5118" width="28.42578125" style="1" customWidth="1"/>
    <col min="5119" max="5119" width="5.85546875" style="1" customWidth="1"/>
    <col min="5120" max="5120" width="6.28515625" style="1" customWidth="1"/>
    <col min="5121" max="5121" width="8.7109375" style="1" customWidth="1"/>
    <col min="5122" max="5122" width="9" style="1" customWidth="1"/>
    <col min="5123" max="5125" width="7.28515625" style="1" customWidth="1"/>
    <col min="5126" max="5126" width="5.57031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372" width="9.140625" style="1"/>
    <col min="5373" max="5373" width="3.140625" style="1" customWidth="1"/>
    <col min="5374" max="5374" width="28.42578125" style="1" customWidth="1"/>
    <col min="5375" max="5375" width="5.85546875" style="1" customWidth="1"/>
    <col min="5376" max="5376" width="6.28515625" style="1" customWidth="1"/>
    <col min="5377" max="5377" width="8.7109375" style="1" customWidth="1"/>
    <col min="5378" max="5378" width="9" style="1" customWidth="1"/>
    <col min="5379" max="5381" width="7.28515625" style="1" customWidth="1"/>
    <col min="5382" max="5382" width="5.57031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628" width="9.140625" style="1"/>
    <col min="5629" max="5629" width="3.140625" style="1" customWidth="1"/>
    <col min="5630" max="5630" width="28.42578125" style="1" customWidth="1"/>
    <col min="5631" max="5631" width="5.85546875" style="1" customWidth="1"/>
    <col min="5632" max="5632" width="6.28515625" style="1" customWidth="1"/>
    <col min="5633" max="5633" width="8.7109375" style="1" customWidth="1"/>
    <col min="5634" max="5634" width="9" style="1" customWidth="1"/>
    <col min="5635" max="5637" width="7.28515625" style="1" customWidth="1"/>
    <col min="5638" max="5638" width="5.57031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884" width="9.140625" style="1"/>
    <col min="5885" max="5885" width="3.140625" style="1" customWidth="1"/>
    <col min="5886" max="5886" width="28.42578125" style="1" customWidth="1"/>
    <col min="5887" max="5887" width="5.85546875" style="1" customWidth="1"/>
    <col min="5888" max="5888" width="6.28515625" style="1" customWidth="1"/>
    <col min="5889" max="5889" width="8.7109375" style="1" customWidth="1"/>
    <col min="5890" max="5890" width="9" style="1" customWidth="1"/>
    <col min="5891" max="5893" width="7.28515625" style="1" customWidth="1"/>
    <col min="5894" max="5894" width="5.57031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6140" width="9.140625" style="1"/>
    <col min="6141" max="6141" width="3.140625" style="1" customWidth="1"/>
    <col min="6142" max="6142" width="28.42578125" style="1" customWidth="1"/>
    <col min="6143" max="6143" width="5.85546875" style="1" customWidth="1"/>
    <col min="6144" max="6144" width="6.28515625" style="1" customWidth="1"/>
    <col min="6145" max="6145" width="8.7109375" style="1" customWidth="1"/>
    <col min="6146" max="6146" width="9" style="1" customWidth="1"/>
    <col min="6147" max="6149" width="7.28515625" style="1" customWidth="1"/>
    <col min="6150" max="6150" width="5.57031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396" width="9.140625" style="1"/>
    <col min="6397" max="6397" width="3.140625" style="1" customWidth="1"/>
    <col min="6398" max="6398" width="28.42578125" style="1" customWidth="1"/>
    <col min="6399" max="6399" width="5.85546875" style="1" customWidth="1"/>
    <col min="6400" max="6400" width="6.28515625" style="1" customWidth="1"/>
    <col min="6401" max="6401" width="8.7109375" style="1" customWidth="1"/>
    <col min="6402" max="6402" width="9" style="1" customWidth="1"/>
    <col min="6403" max="6405" width="7.28515625" style="1" customWidth="1"/>
    <col min="6406" max="6406" width="5.57031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652" width="9.140625" style="1"/>
    <col min="6653" max="6653" width="3.140625" style="1" customWidth="1"/>
    <col min="6654" max="6654" width="28.42578125" style="1" customWidth="1"/>
    <col min="6655" max="6655" width="5.85546875" style="1" customWidth="1"/>
    <col min="6656" max="6656" width="6.28515625" style="1" customWidth="1"/>
    <col min="6657" max="6657" width="8.7109375" style="1" customWidth="1"/>
    <col min="6658" max="6658" width="9" style="1" customWidth="1"/>
    <col min="6659" max="6661" width="7.28515625" style="1" customWidth="1"/>
    <col min="6662" max="6662" width="5.57031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908" width="9.140625" style="1"/>
    <col min="6909" max="6909" width="3.140625" style="1" customWidth="1"/>
    <col min="6910" max="6910" width="28.42578125" style="1" customWidth="1"/>
    <col min="6911" max="6911" width="5.85546875" style="1" customWidth="1"/>
    <col min="6912" max="6912" width="6.28515625" style="1" customWidth="1"/>
    <col min="6913" max="6913" width="8.7109375" style="1" customWidth="1"/>
    <col min="6914" max="6914" width="9" style="1" customWidth="1"/>
    <col min="6915" max="6917" width="7.28515625" style="1" customWidth="1"/>
    <col min="6918" max="6918" width="5.57031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7164" width="9.140625" style="1"/>
    <col min="7165" max="7165" width="3.140625" style="1" customWidth="1"/>
    <col min="7166" max="7166" width="28.42578125" style="1" customWidth="1"/>
    <col min="7167" max="7167" width="5.85546875" style="1" customWidth="1"/>
    <col min="7168" max="7168" width="6.28515625" style="1" customWidth="1"/>
    <col min="7169" max="7169" width="8.7109375" style="1" customWidth="1"/>
    <col min="7170" max="7170" width="9" style="1" customWidth="1"/>
    <col min="7171" max="7173" width="7.28515625" style="1" customWidth="1"/>
    <col min="7174" max="7174" width="5.57031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420" width="9.140625" style="1"/>
    <col min="7421" max="7421" width="3.140625" style="1" customWidth="1"/>
    <col min="7422" max="7422" width="28.42578125" style="1" customWidth="1"/>
    <col min="7423" max="7423" width="5.85546875" style="1" customWidth="1"/>
    <col min="7424" max="7424" width="6.28515625" style="1" customWidth="1"/>
    <col min="7425" max="7425" width="8.7109375" style="1" customWidth="1"/>
    <col min="7426" max="7426" width="9" style="1" customWidth="1"/>
    <col min="7427" max="7429" width="7.28515625" style="1" customWidth="1"/>
    <col min="7430" max="7430" width="5.57031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676" width="9.140625" style="1"/>
    <col min="7677" max="7677" width="3.140625" style="1" customWidth="1"/>
    <col min="7678" max="7678" width="28.42578125" style="1" customWidth="1"/>
    <col min="7679" max="7679" width="5.85546875" style="1" customWidth="1"/>
    <col min="7680" max="7680" width="6.28515625" style="1" customWidth="1"/>
    <col min="7681" max="7681" width="8.7109375" style="1" customWidth="1"/>
    <col min="7682" max="7682" width="9" style="1" customWidth="1"/>
    <col min="7683" max="7685" width="7.28515625" style="1" customWidth="1"/>
    <col min="7686" max="7686" width="5.57031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932" width="9.140625" style="1"/>
    <col min="7933" max="7933" width="3.140625" style="1" customWidth="1"/>
    <col min="7934" max="7934" width="28.42578125" style="1" customWidth="1"/>
    <col min="7935" max="7935" width="5.85546875" style="1" customWidth="1"/>
    <col min="7936" max="7936" width="6.28515625" style="1" customWidth="1"/>
    <col min="7937" max="7937" width="8.7109375" style="1" customWidth="1"/>
    <col min="7938" max="7938" width="9" style="1" customWidth="1"/>
    <col min="7939" max="7941" width="7.28515625" style="1" customWidth="1"/>
    <col min="7942" max="7942" width="5.57031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8188" width="9.140625" style="1"/>
    <col min="8189" max="8189" width="3.140625" style="1" customWidth="1"/>
    <col min="8190" max="8190" width="28.42578125" style="1" customWidth="1"/>
    <col min="8191" max="8191" width="5.85546875" style="1" customWidth="1"/>
    <col min="8192" max="8192" width="6.28515625" style="1" customWidth="1"/>
    <col min="8193" max="8193" width="8.7109375" style="1" customWidth="1"/>
    <col min="8194" max="8194" width="9" style="1" customWidth="1"/>
    <col min="8195" max="8197" width="7.28515625" style="1" customWidth="1"/>
    <col min="8198" max="8198" width="5.57031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444" width="9.140625" style="1"/>
    <col min="8445" max="8445" width="3.140625" style="1" customWidth="1"/>
    <col min="8446" max="8446" width="28.42578125" style="1" customWidth="1"/>
    <col min="8447" max="8447" width="5.85546875" style="1" customWidth="1"/>
    <col min="8448" max="8448" width="6.28515625" style="1" customWidth="1"/>
    <col min="8449" max="8449" width="8.7109375" style="1" customWidth="1"/>
    <col min="8450" max="8450" width="9" style="1" customWidth="1"/>
    <col min="8451" max="8453" width="7.28515625" style="1" customWidth="1"/>
    <col min="8454" max="8454" width="5.57031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700" width="9.140625" style="1"/>
    <col min="8701" max="8701" width="3.140625" style="1" customWidth="1"/>
    <col min="8702" max="8702" width="28.42578125" style="1" customWidth="1"/>
    <col min="8703" max="8703" width="5.85546875" style="1" customWidth="1"/>
    <col min="8704" max="8704" width="6.28515625" style="1" customWidth="1"/>
    <col min="8705" max="8705" width="8.7109375" style="1" customWidth="1"/>
    <col min="8706" max="8706" width="9" style="1" customWidth="1"/>
    <col min="8707" max="8709" width="7.28515625" style="1" customWidth="1"/>
    <col min="8710" max="8710" width="5.57031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956" width="9.140625" style="1"/>
    <col min="8957" max="8957" width="3.140625" style="1" customWidth="1"/>
    <col min="8958" max="8958" width="28.42578125" style="1" customWidth="1"/>
    <col min="8959" max="8959" width="5.85546875" style="1" customWidth="1"/>
    <col min="8960" max="8960" width="6.28515625" style="1" customWidth="1"/>
    <col min="8961" max="8961" width="8.7109375" style="1" customWidth="1"/>
    <col min="8962" max="8962" width="9" style="1" customWidth="1"/>
    <col min="8963" max="8965" width="7.28515625" style="1" customWidth="1"/>
    <col min="8966" max="8966" width="5.57031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9212" width="9.140625" style="1"/>
    <col min="9213" max="9213" width="3.140625" style="1" customWidth="1"/>
    <col min="9214" max="9214" width="28.42578125" style="1" customWidth="1"/>
    <col min="9215" max="9215" width="5.85546875" style="1" customWidth="1"/>
    <col min="9216" max="9216" width="6.28515625" style="1" customWidth="1"/>
    <col min="9217" max="9217" width="8.7109375" style="1" customWidth="1"/>
    <col min="9218" max="9218" width="9" style="1" customWidth="1"/>
    <col min="9219" max="9221" width="7.28515625" style="1" customWidth="1"/>
    <col min="9222" max="9222" width="5.57031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468" width="9.140625" style="1"/>
    <col min="9469" max="9469" width="3.140625" style="1" customWidth="1"/>
    <col min="9470" max="9470" width="28.42578125" style="1" customWidth="1"/>
    <col min="9471" max="9471" width="5.85546875" style="1" customWidth="1"/>
    <col min="9472" max="9472" width="6.28515625" style="1" customWidth="1"/>
    <col min="9473" max="9473" width="8.7109375" style="1" customWidth="1"/>
    <col min="9474" max="9474" width="9" style="1" customWidth="1"/>
    <col min="9475" max="9477" width="7.28515625" style="1" customWidth="1"/>
    <col min="9478" max="9478" width="5.57031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724" width="9.140625" style="1"/>
    <col min="9725" max="9725" width="3.140625" style="1" customWidth="1"/>
    <col min="9726" max="9726" width="28.42578125" style="1" customWidth="1"/>
    <col min="9727" max="9727" width="5.85546875" style="1" customWidth="1"/>
    <col min="9728" max="9728" width="6.28515625" style="1" customWidth="1"/>
    <col min="9729" max="9729" width="8.7109375" style="1" customWidth="1"/>
    <col min="9730" max="9730" width="9" style="1" customWidth="1"/>
    <col min="9731" max="9733" width="7.28515625" style="1" customWidth="1"/>
    <col min="9734" max="9734" width="5.57031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980" width="9.140625" style="1"/>
    <col min="9981" max="9981" width="3.140625" style="1" customWidth="1"/>
    <col min="9982" max="9982" width="28.42578125" style="1" customWidth="1"/>
    <col min="9983" max="9983" width="5.85546875" style="1" customWidth="1"/>
    <col min="9984" max="9984" width="6.28515625" style="1" customWidth="1"/>
    <col min="9985" max="9985" width="8.7109375" style="1" customWidth="1"/>
    <col min="9986" max="9986" width="9" style="1" customWidth="1"/>
    <col min="9987" max="9989" width="7.28515625" style="1" customWidth="1"/>
    <col min="9990" max="9990" width="5.57031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10236" width="9.140625" style="1"/>
    <col min="10237" max="10237" width="3.140625" style="1" customWidth="1"/>
    <col min="10238" max="10238" width="28.42578125" style="1" customWidth="1"/>
    <col min="10239" max="10239" width="5.85546875" style="1" customWidth="1"/>
    <col min="10240" max="10240" width="6.28515625" style="1" customWidth="1"/>
    <col min="10241" max="10241" width="8.7109375" style="1" customWidth="1"/>
    <col min="10242" max="10242" width="9" style="1" customWidth="1"/>
    <col min="10243" max="10245" width="7.28515625" style="1" customWidth="1"/>
    <col min="10246" max="10246" width="5.57031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492" width="9.140625" style="1"/>
    <col min="10493" max="10493" width="3.140625" style="1" customWidth="1"/>
    <col min="10494" max="10494" width="28.42578125" style="1" customWidth="1"/>
    <col min="10495" max="10495" width="5.85546875" style="1" customWidth="1"/>
    <col min="10496" max="10496" width="6.28515625" style="1" customWidth="1"/>
    <col min="10497" max="10497" width="8.7109375" style="1" customWidth="1"/>
    <col min="10498" max="10498" width="9" style="1" customWidth="1"/>
    <col min="10499" max="10501" width="7.28515625" style="1" customWidth="1"/>
    <col min="10502" max="10502" width="5.57031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748" width="9.140625" style="1"/>
    <col min="10749" max="10749" width="3.140625" style="1" customWidth="1"/>
    <col min="10750" max="10750" width="28.42578125" style="1" customWidth="1"/>
    <col min="10751" max="10751" width="5.85546875" style="1" customWidth="1"/>
    <col min="10752" max="10752" width="6.28515625" style="1" customWidth="1"/>
    <col min="10753" max="10753" width="8.7109375" style="1" customWidth="1"/>
    <col min="10754" max="10754" width="9" style="1" customWidth="1"/>
    <col min="10755" max="10757" width="7.28515625" style="1" customWidth="1"/>
    <col min="10758" max="10758" width="5.57031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1004" width="9.140625" style="1"/>
    <col min="11005" max="11005" width="3.140625" style="1" customWidth="1"/>
    <col min="11006" max="11006" width="28.42578125" style="1" customWidth="1"/>
    <col min="11007" max="11007" width="5.85546875" style="1" customWidth="1"/>
    <col min="11008" max="11008" width="6.28515625" style="1" customWidth="1"/>
    <col min="11009" max="11009" width="8.7109375" style="1" customWidth="1"/>
    <col min="11010" max="11010" width="9" style="1" customWidth="1"/>
    <col min="11011" max="11013" width="7.28515625" style="1" customWidth="1"/>
    <col min="11014" max="11014" width="5.57031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260" width="9.140625" style="1"/>
    <col min="11261" max="11261" width="3.140625" style="1" customWidth="1"/>
    <col min="11262" max="11262" width="28.42578125" style="1" customWidth="1"/>
    <col min="11263" max="11263" width="5.85546875" style="1" customWidth="1"/>
    <col min="11264" max="11264" width="6.28515625" style="1" customWidth="1"/>
    <col min="11265" max="11265" width="8.7109375" style="1" customWidth="1"/>
    <col min="11266" max="11266" width="9" style="1" customWidth="1"/>
    <col min="11267" max="11269" width="7.28515625" style="1" customWidth="1"/>
    <col min="11270" max="11270" width="5.57031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516" width="9.140625" style="1"/>
    <col min="11517" max="11517" width="3.140625" style="1" customWidth="1"/>
    <col min="11518" max="11518" width="28.42578125" style="1" customWidth="1"/>
    <col min="11519" max="11519" width="5.85546875" style="1" customWidth="1"/>
    <col min="11520" max="11520" width="6.28515625" style="1" customWidth="1"/>
    <col min="11521" max="11521" width="8.7109375" style="1" customWidth="1"/>
    <col min="11522" max="11522" width="9" style="1" customWidth="1"/>
    <col min="11523" max="11525" width="7.28515625" style="1" customWidth="1"/>
    <col min="11526" max="11526" width="5.57031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772" width="9.140625" style="1"/>
    <col min="11773" max="11773" width="3.140625" style="1" customWidth="1"/>
    <col min="11774" max="11774" width="28.42578125" style="1" customWidth="1"/>
    <col min="11775" max="11775" width="5.85546875" style="1" customWidth="1"/>
    <col min="11776" max="11776" width="6.28515625" style="1" customWidth="1"/>
    <col min="11777" max="11777" width="8.7109375" style="1" customWidth="1"/>
    <col min="11778" max="11778" width="9" style="1" customWidth="1"/>
    <col min="11779" max="11781" width="7.28515625" style="1" customWidth="1"/>
    <col min="11782" max="11782" width="5.57031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2028" width="9.140625" style="1"/>
    <col min="12029" max="12029" width="3.140625" style="1" customWidth="1"/>
    <col min="12030" max="12030" width="28.42578125" style="1" customWidth="1"/>
    <col min="12031" max="12031" width="5.85546875" style="1" customWidth="1"/>
    <col min="12032" max="12032" width="6.28515625" style="1" customWidth="1"/>
    <col min="12033" max="12033" width="8.7109375" style="1" customWidth="1"/>
    <col min="12034" max="12034" width="9" style="1" customWidth="1"/>
    <col min="12035" max="12037" width="7.28515625" style="1" customWidth="1"/>
    <col min="12038" max="12038" width="5.57031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284" width="9.140625" style="1"/>
    <col min="12285" max="12285" width="3.140625" style="1" customWidth="1"/>
    <col min="12286" max="12286" width="28.42578125" style="1" customWidth="1"/>
    <col min="12287" max="12287" width="5.85546875" style="1" customWidth="1"/>
    <col min="12288" max="12288" width="6.28515625" style="1" customWidth="1"/>
    <col min="12289" max="12289" width="8.7109375" style="1" customWidth="1"/>
    <col min="12290" max="12290" width="9" style="1" customWidth="1"/>
    <col min="12291" max="12293" width="7.28515625" style="1" customWidth="1"/>
    <col min="12294" max="12294" width="5.57031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540" width="9.140625" style="1"/>
    <col min="12541" max="12541" width="3.140625" style="1" customWidth="1"/>
    <col min="12542" max="12542" width="28.42578125" style="1" customWidth="1"/>
    <col min="12543" max="12543" width="5.85546875" style="1" customWidth="1"/>
    <col min="12544" max="12544" width="6.28515625" style="1" customWidth="1"/>
    <col min="12545" max="12545" width="8.7109375" style="1" customWidth="1"/>
    <col min="12546" max="12546" width="9" style="1" customWidth="1"/>
    <col min="12547" max="12549" width="7.28515625" style="1" customWidth="1"/>
    <col min="12550" max="12550" width="5.57031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796" width="9.140625" style="1"/>
    <col min="12797" max="12797" width="3.140625" style="1" customWidth="1"/>
    <col min="12798" max="12798" width="28.42578125" style="1" customWidth="1"/>
    <col min="12799" max="12799" width="5.85546875" style="1" customWidth="1"/>
    <col min="12800" max="12800" width="6.28515625" style="1" customWidth="1"/>
    <col min="12801" max="12801" width="8.7109375" style="1" customWidth="1"/>
    <col min="12802" max="12802" width="9" style="1" customWidth="1"/>
    <col min="12803" max="12805" width="7.28515625" style="1" customWidth="1"/>
    <col min="12806" max="12806" width="5.57031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3052" width="9.140625" style="1"/>
    <col min="13053" max="13053" width="3.140625" style="1" customWidth="1"/>
    <col min="13054" max="13054" width="28.42578125" style="1" customWidth="1"/>
    <col min="13055" max="13055" width="5.85546875" style="1" customWidth="1"/>
    <col min="13056" max="13056" width="6.28515625" style="1" customWidth="1"/>
    <col min="13057" max="13057" width="8.7109375" style="1" customWidth="1"/>
    <col min="13058" max="13058" width="9" style="1" customWidth="1"/>
    <col min="13059" max="13061" width="7.28515625" style="1" customWidth="1"/>
    <col min="13062" max="13062" width="5.57031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308" width="9.140625" style="1"/>
    <col min="13309" max="13309" width="3.140625" style="1" customWidth="1"/>
    <col min="13310" max="13310" width="28.42578125" style="1" customWidth="1"/>
    <col min="13311" max="13311" width="5.85546875" style="1" customWidth="1"/>
    <col min="13312" max="13312" width="6.28515625" style="1" customWidth="1"/>
    <col min="13313" max="13313" width="8.7109375" style="1" customWidth="1"/>
    <col min="13314" max="13314" width="9" style="1" customWidth="1"/>
    <col min="13315" max="13317" width="7.28515625" style="1" customWidth="1"/>
    <col min="13318" max="13318" width="5.57031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564" width="9.140625" style="1"/>
    <col min="13565" max="13565" width="3.140625" style="1" customWidth="1"/>
    <col min="13566" max="13566" width="28.42578125" style="1" customWidth="1"/>
    <col min="13567" max="13567" width="5.85546875" style="1" customWidth="1"/>
    <col min="13568" max="13568" width="6.28515625" style="1" customWidth="1"/>
    <col min="13569" max="13569" width="8.7109375" style="1" customWidth="1"/>
    <col min="13570" max="13570" width="9" style="1" customWidth="1"/>
    <col min="13571" max="13573" width="7.28515625" style="1" customWidth="1"/>
    <col min="13574" max="13574" width="5.57031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820" width="9.140625" style="1"/>
    <col min="13821" max="13821" width="3.140625" style="1" customWidth="1"/>
    <col min="13822" max="13822" width="28.42578125" style="1" customWidth="1"/>
    <col min="13823" max="13823" width="5.85546875" style="1" customWidth="1"/>
    <col min="13824" max="13824" width="6.28515625" style="1" customWidth="1"/>
    <col min="13825" max="13825" width="8.7109375" style="1" customWidth="1"/>
    <col min="13826" max="13826" width="9" style="1" customWidth="1"/>
    <col min="13827" max="13829" width="7.28515625" style="1" customWidth="1"/>
    <col min="13830" max="13830" width="5.57031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4076" width="9.140625" style="1"/>
    <col min="14077" max="14077" width="3.140625" style="1" customWidth="1"/>
    <col min="14078" max="14078" width="28.42578125" style="1" customWidth="1"/>
    <col min="14079" max="14079" width="5.85546875" style="1" customWidth="1"/>
    <col min="14080" max="14080" width="6.28515625" style="1" customWidth="1"/>
    <col min="14081" max="14081" width="8.7109375" style="1" customWidth="1"/>
    <col min="14082" max="14082" width="9" style="1" customWidth="1"/>
    <col min="14083" max="14085" width="7.28515625" style="1" customWidth="1"/>
    <col min="14086" max="14086" width="5.57031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332" width="9.140625" style="1"/>
    <col min="14333" max="14333" width="3.140625" style="1" customWidth="1"/>
    <col min="14334" max="14334" width="28.42578125" style="1" customWidth="1"/>
    <col min="14335" max="14335" width="5.85546875" style="1" customWidth="1"/>
    <col min="14336" max="14336" width="6.28515625" style="1" customWidth="1"/>
    <col min="14337" max="14337" width="8.7109375" style="1" customWidth="1"/>
    <col min="14338" max="14338" width="9" style="1" customWidth="1"/>
    <col min="14339" max="14341" width="7.28515625" style="1" customWidth="1"/>
    <col min="14342" max="14342" width="5.57031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588" width="9.140625" style="1"/>
    <col min="14589" max="14589" width="3.140625" style="1" customWidth="1"/>
    <col min="14590" max="14590" width="28.42578125" style="1" customWidth="1"/>
    <col min="14591" max="14591" width="5.85546875" style="1" customWidth="1"/>
    <col min="14592" max="14592" width="6.28515625" style="1" customWidth="1"/>
    <col min="14593" max="14593" width="8.7109375" style="1" customWidth="1"/>
    <col min="14594" max="14594" width="9" style="1" customWidth="1"/>
    <col min="14595" max="14597" width="7.28515625" style="1" customWidth="1"/>
    <col min="14598" max="14598" width="5.57031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844" width="9.140625" style="1"/>
    <col min="14845" max="14845" width="3.140625" style="1" customWidth="1"/>
    <col min="14846" max="14846" width="28.42578125" style="1" customWidth="1"/>
    <col min="14847" max="14847" width="5.85546875" style="1" customWidth="1"/>
    <col min="14848" max="14848" width="6.28515625" style="1" customWidth="1"/>
    <col min="14849" max="14849" width="8.7109375" style="1" customWidth="1"/>
    <col min="14850" max="14850" width="9" style="1" customWidth="1"/>
    <col min="14851" max="14853" width="7.28515625" style="1" customWidth="1"/>
    <col min="14854" max="14854" width="5.57031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5100" width="9.140625" style="1"/>
    <col min="15101" max="15101" width="3.140625" style="1" customWidth="1"/>
    <col min="15102" max="15102" width="28.42578125" style="1" customWidth="1"/>
    <col min="15103" max="15103" width="5.85546875" style="1" customWidth="1"/>
    <col min="15104" max="15104" width="6.28515625" style="1" customWidth="1"/>
    <col min="15105" max="15105" width="8.7109375" style="1" customWidth="1"/>
    <col min="15106" max="15106" width="9" style="1" customWidth="1"/>
    <col min="15107" max="15109" width="7.28515625" style="1" customWidth="1"/>
    <col min="15110" max="15110" width="5.57031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356" width="9.140625" style="1"/>
    <col min="15357" max="15357" width="3.140625" style="1" customWidth="1"/>
    <col min="15358" max="15358" width="28.42578125" style="1" customWidth="1"/>
    <col min="15359" max="15359" width="5.85546875" style="1" customWidth="1"/>
    <col min="15360" max="15360" width="6.28515625" style="1" customWidth="1"/>
    <col min="15361" max="15361" width="8.7109375" style="1" customWidth="1"/>
    <col min="15362" max="15362" width="9" style="1" customWidth="1"/>
    <col min="15363" max="15365" width="7.28515625" style="1" customWidth="1"/>
    <col min="15366" max="15366" width="5.57031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612" width="9.140625" style="1"/>
    <col min="15613" max="15613" width="3.140625" style="1" customWidth="1"/>
    <col min="15614" max="15614" width="28.42578125" style="1" customWidth="1"/>
    <col min="15615" max="15615" width="5.85546875" style="1" customWidth="1"/>
    <col min="15616" max="15616" width="6.28515625" style="1" customWidth="1"/>
    <col min="15617" max="15617" width="8.7109375" style="1" customWidth="1"/>
    <col min="15618" max="15618" width="9" style="1" customWidth="1"/>
    <col min="15619" max="15621" width="7.28515625" style="1" customWidth="1"/>
    <col min="15622" max="15622" width="5.57031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868" width="9.140625" style="1"/>
    <col min="15869" max="15869" width="3.140625" style="1" customWidth="1"/>
    <col min="15870" max="15870" width="28.42578125" style="1" customWidth="1"/>
    <col min="15871" max="15871" width="5.85546875" style="1" customWidth="1"/>
    <col min="15872" max="15872" width="6.28515625" style="1" customWidth="1"/>
    <col min="15873" max="15873" width="8.7109375" style="1" customWidth="1"/>
    <col min="15874" max="15874" width="9" style="1" customWidth="1"/>
    <col min="15875" max="15877" width="7.28515625" style="1" customWidth="1"/>
    <col min="15878" max="15878" width="5.57031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6124" width="9.140625" style="1"/>
    <col min="16125" max="16125" width="3.140625" style="1" customWidth="1"/>
    <col min="16126" max="16126" width="28.42578125" style="1" customWidth="1"/>
    <col min="16127" max="16127" width="5.85546875" style="1" customWidth="1"/>
    <col min="16128" max="16128" width="6.28515625" style="1" customWidth="1"/>
    <col min="16129" max="16129" width="8.7109375" style="1" customWidth="1"/>
    <col min="16130" max="16130" width="9" style="1" customWidth="1"/>
    <col min="16131" max="16133" width="7.28515625" style="1" customWidth="1"/>
    <col min="16134" max="16134" width="5.57031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384" width="9.140625" style="1"/>
  </cols>
  <sheetData>
    <row r="1" spans="1:16" ht="30.75" customHeight="1" x14ac:dyDescent="0.2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51" customHeigh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66.75" customHeight="1" x14ac:dyDescent="0.2">
      <c r="A3" s="35" t="s">
        <v>0</v>
      </c>
      <c r="B3" s="35" t="s">
        <v>2</v>
      </c>
      <c r="C3" s="36" t="s">
        <v>19</v>
      </c>
      <c r="D3" s="36" t="s">
        <v>3</v>
      </c>
      <c r="E3" s="36" t="s">
        <v>1</v>
      </c>
      <c r="F3" s="38" t="s">
        <v>4</v>
      </c>
      <c r="G3" s="39"/>
      <c r="H3" s="39"/>
      <c r="I3" s="40" t="s">
        <v>13</v>
      </c>
      <c r="J3" s="41"/>
      <c r="K3" s="42"/>
      <c r="L3" s="45" t="s">
        <v>9</v>
      </c>
      <c r="M3" s="30" t="s">
        <v>17</v>
      </c>
      <c r="N3" s="47" t="s">
        <v>11</v>
      </c>
      <c r="O3" s="49" t="s">
        <v>10</v>
      </c>
      <c r="P3" s="43" t="s">
        <v>18</v>
      </c>
    </row>
    <row r="4" spans="1:16" ht="163.5" customHeight="1" x14ac:dyDescent="0.2">
      <c r="A4" s="36"/>
      <c r="B4" s="36"/>
      <c r="C4" s="51"/>
      <c r="D4" s="37"/>
      <c r="E4" s="37"/>
      <c r="F4" s="4" t="s">
        <v>15</v>
      </c>
      <c r="G4" s="4" t="s">
        <v>16</v>
      </c>
      <c r="H4" s="5" t="s">
        <v>14</v>
      </c>
      <c r="I4" s="17" t="s">
        <v>5</v>
      </c>
      <c r="J4" s="17" t="s">
        <v>6</v>
      </c>
      <c r="K4" s="18" t="s">
        <v>7</v>
      </c>
      <c r="L4" s="46"/>
      <c r="M4" s="31"/>
      <c r="N4" s="48"/>
      <c r="O4" s="50"/>
      <c r="P4" s="44"/>
    </row>
    <row r="5" spans="1:16" ht="68.25" customHeight="1" x14ac:dyDescent="0.2">
      <c r="A5" s="6">
        <v>1</v>
      </c>
      <c r="B5" s="21" t="s">
        <v>28</v>
      </c>
      <c r="C5" s="22" t="s">
        <v>29</v>
      </c>
      <c r="D5" s="23" t="s">
        <v>8</v>
      </c>
      <c r="E5" s="7">
        <v>150</v>
      </c>
      <c r="F5" s="24">
        <v>145.31</v>
      </c>
      <c r="G5" s="25">
        <v>149.66999999999999</v>
      </c>
      <c r="H5" s="25">
        <v>152.58000000000001</v>
      </c>
      <c r="I5" s="2">
        <f>ROUND(AVERAGE(F5:H5),2)</f>
        <v>149.19</v>
      </c>
      <c r="J5" s="3">
        <f t="shared" ref="J5" si="0">STDEV(F5:H5)</f>
        <v>3.66</v>
      </c>
      <c r="K5" s="3">
        <f t="shared" ref="K5" si="1">J5/I5*100</f>
        <v>2.4500000000000002</v>
      </c>
      <c r="L5" s="14">
        <f>SUM(I5)</f>
        <v>149.19</v>
      </c>
      <c r="M5" s="3">
        <f>ROUNDDOWN(L5,1)</f>
        <v>149.1</v>
      </c>
      <c r="N5" s="12">
        <v>0</v>
      </c>
      <c r="O5" s="13">
        <f t="shared" ref="O5" si="2">ROUND(N5*L5, 2)</f>
        <v>0</v>
      </c>
      <c r="P5" s="8">
        <f>(L5+O5)*E5</f>
        <v>22378.5</v>
      </c>
    </row>
    <row r="6" spans="1:16" ht="15.75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15"/>
      <c r="N6" s="15"/>
      <c r="O6" s="19" t="s">
        <v>12</v>
      </c>
      <c r="P6" s="20">
        <f>SUM(P5:P5)</f>
        <v>22378.5</v>
      </c>
    </row>
    <row r="7" spans="1:16" s="11" customFormat="1" ht="114.75" customHeight="1" x14ac:dyDescent="0.2">
      <c r="B7" s="16" t="s">
        <v>20</v>
      </c>
      <c r="C7" s="16" t="s">
        <v>21</v>
      </c>
    </row>
    <row r="8" spans="1:16" s="11" customFormat="1" ht="147.75" customHeight="1" x14ac:dyDescent="0.2">
      <c r="B8" s="16" t="s">
        <v>22</v>
      </c>
      <c r="C8" s="16" t="s">
        <v>23</v>
      </c>
      <c r="E8" s="26" t="s">
        <v>30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s="11" customFormat="1" ht="41.25" customHeight="1" x14ac:dyDescent="0.2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s="11" customFormat="1" ht="20.25" customHeight="1" x14ac:dyDescent="0.2">
      <c r="B10" s="1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11" customFormat="1" ht="13.5" customHeight="1" x14ac:dyDescent="0.2"/>
    <row r="12" spans="1:16" s="11" customFormat="1" ht="12.75" customHeight="1" x14ac:dyDescent="0.2"/>
    <row r="13" spans="1:16" s="11" customFormat="1" ht="12.75" customHeight="1" x14ac:dyDescent="0.2"/>
    <row r="14" spans="1:16" s="11" customFormat="1" ht="12.75" customHeight="1" x14ac:dyDescent="0.2"/>
    <row r="15" spans="1:16" s="11" customFormat="1" ht="12.75" customHeight="1" x14ac:dyDescent="0.2"/>
    <row r="16" spans="1:16" s="11" customFormat="1" ht="12.75" customHeight="1" x14ac:dyDescent="0.2"/>
    <row r="17" spans="1:5" s="11" customFormat="1" ht="12.75" customHeight="1" x14ac:dyDescent="0.2"/>
    <row r="18" spans="1:5" s="9" customFormat="1" x14ac:dyDescent="0.2">
      <c r="A18" s="10"/>
      <c r="D18" s="10"/>
      <c r="E18" s="10"/>
    </row>
    <row r="19" spans="1:5" s="9" customFormat="1" x14ac:dyDescent="0.2">
      <c r="A19" s="10"/>
      <c r="D19" s="10"/>
      <c r="E19" s="10"/>
    </row>
    <row r="20" spans="1:5" s="9" customFormat="1" x14ac:dyDescent="0.2">
      <c r="A20" s="10"/>
      <c r="D20" s="10"/>
      <c r="E20" s="10"/>
    </row>
    <row r="21" spans="1:5" s="9" customFormat="1" x14ac:dyDescent="0.2">
      <c r="A21" s="10"/>
      <c r="D21" s="10"/>
      <c r="E21" s="10"/>
    </row>
    <row r="22" spans="1:5" s="9" customFormat="1" x14ac:dyDescent="0.2">
      <c r="A22" s="10"/>
      <c r="D22" s="10"/>
      <c r="E22" s="10"/>
    </row>
  </sheetData>
  <mergeCells count="17">
    <mergeCell ref="C3:C4"/>
    <mergeCell ref="E8:P8"/>
    <mergeCell ref="B9:P9"/>
    <mergeCell ref="B6:K6"/>
    <mergeCell ref="M3:M4"/>
    <mergeCell ref="A1:P1"/>
    <mergeCell ref="A2:P2"/>
    <mergeCell ref="A3:A4"/>
    <mergeCell ref="B3:B4"/>
    <mergeCell ref="D3:D4"/>
    <mergeCell ref="E3:E4"/>
    <mergeCell ref="F3:H3"/>
    <mergeCell ref="I3:K3"/>
    <mergeCell ref="P3:P4"/>
    <mergeCell ref="L3:L4"/>
    <mergeCell ref="N3:N4"/>
    <mergeCell ref="O3:O4"/>
  </mergeCell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Наумкина Дина Викторовна</cp:lastModifiedBy>
  <cp:lastPrinted>2026-07-20T07:10:55Z</cp:lastPrinted>
  <dcterms:created xsi:type="dcterms:W3CDTF">2018-02-08T09:44:50Z</dcterms:created>
  <dcterms:modified xsi:type="dcterms:W3CDTF">2026-07-20T07:10:55Z</dcterms:modified>
</cp:coreProperties>
</file>