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P5" i="35" l="1"/>
  <c r="O5" i="35"/>
  <c r="N5" i="35"/>
  <c r="M5" i="35"/>
  <c r="K5" i="35"/>
  <c r="J5" i="35"/>
  <c r="I5" i="35"/>
  <c r="L5" i="35" s="1"/>
  <c r="M6" i="35" l="1"/>
  <c r="L6" i="35"/>
  <c r="P6" i="35"/>
  <c r="O6" i="35"/>
  <c r="N6" i="35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<sst xmlns="http://schemas.openxmlformats.org/spreadsheetml/2006/main" count="19" uniqueCount="19">
  <si>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</si>
  <si>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</si>
  <si>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</si>
  <si>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</si>
  <si>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</si>
  <si>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</si>
  <si>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</si>
  <si>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</si>
  <si>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</si>
  <si>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</si>
  <si>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</si>
  <si>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</si>
  <si>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</si>
  <si>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</si>
  <si>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</si>
  <si>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>НМЦД, определенная по минимальному предложенному значению цены, руб.</t>
  </si>
  <si>
    <t>шт.</t>
  </si>
  <si>
    <t xml:space="preserve">Коммерческое предложение №3
</t>
  </si>
  <si>
    <t>Шкаф-купе V-76, размер: 
1200*444*2195мм, цвет: Дуб 
Кобург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</si>
</sst>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zoomScale="110" zoomScaleNormal="110" workbookViewId="0">
      <selection activeCell="S2" sqref="S2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5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6" t="s">
        <v>15</v>
      </c>
    </row>
    <row r="4" spans="1:16" ht="132" customHeight="1" x14ac:dyDescent="0.2">
      <c r="A4" s="39"/>
      <c r="B4" s="25"/>
      <c r="C4" s="36"/>
      <c r="D4" s="45"/>
      <c r="E4" s="36"/>
      <c r="F4" s="21" t="s">
        <v>9</v>
      </c>
      <c r="G4" s="21" t="s">
        <v>14</v>
      </c>
      <c r="H4" s="21" t="s">
        <v>17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ht="38.25" x14ac:dyDescent="0.2">
      <c r="A5" s="22">
        <v>1</v>
      </c>
      <c r="B5" s="22">
        <v>1</v>
      </c>
      <c r="C5" s="34" t="s">
        <v>18</v>
      </c>
      <c r="D5" s="28" t="s">
        <v>16</v>
      </c>
      <c r="E5" s="29">
        <v>1</v>
      </c>
      <c r="F5" s="30">
        <v>55154.98</v>
      </c>
      <c r="G5" s="31">
        <v>55270</v>
      </c>
      <c r="H5" s="31">
        <v>58023</v>
      </c>
      <c r="I5" s="14">
        <f t="shared" ref="I5" si="0">ROUND(IFERROR(AVERAGE(F5:H5),),2)</f>
        <v>56149.33</v>
      </c>
      <c r="J5" s="15">
        <f t="shared" ref="J5" si="1">IFERROR(_xlfn.STDEV.S(F5:H5),)</f>
        <v>1623.6675214259014</v>
      </c>
      <c r="K5" s="16">
        <f t="shared" ref="K5" si="2">IFERROR(_xlfn.STDEV.S(F5:H5)/AVERAGE(F5:H5),)</f>
        <v>2.8916954446575757E-2</v>
      </c>
      <c r="L5" s="17">
        <f>E5*I5</f>
        <v>56149.33</v>
      </c>
      <c r="M5" s="17">
        <f>E5*F5</f>
        <v>55154.98</v>
      </c>
      <c r="N5" s="4">
        <f>E5*F5</f>
        <v>55154.98</v>
      </c>
      <c r="O5" s="4">
        <f>E5*G5</f>
        <v>55270</v>
      </c>
      <c r="P5" s="4">
        <f>E5*H5</f>
        <v>58023</v>
      </c>
    </row>
    <row r="6" spans="1:16" s="13" customFormat="1" ht="16.5" customHeight="1" x14ac:dyDescent="0.2">
      <c r="A6" s="39" t="s">
        <v>7</v>
      </c>
      <c r="B6" s="40"/>
      <c r="C6" s="41"/>
      <c r="D6" s="40"/>
      <c r="E6" s="40"/>
      <c r="F6" s="40"/>
      <c r="G6" s="40"/>
      <c r="H6" s="40"/>
      <c r="I6" s="40"/>
      <c r="J6" s="40"/>
      <c r="K6" s="42"/>
      <c r="L6" s="24">
        <f>SUM(L5:L5)</f>
        <v>56149.33</v>
      </c>
      <c r="M6" s="24">
        <f>SUM(M5:M5)</f>
        <v>55154.98</v>
      </c>
      <c r="N6" s="24">
        <f>SUM(N5:N5)</f>
        <v>55154.98</v>
      </c>
      <c r="O6" s="24">
        <f>SUM(O5:O5)</f>
        <v>55270</v>
      </c>
      <c r="P6" s="24">
        <f>SUM(P5:P5)</f>
        <v>58023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3"/>
      <c r="G9" s="33"/>
      <c r="H9" s="33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9">
    <mergeCell ref="M3:M4"/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2026-07-22T10:57:53Z</dcterms:modified>
</cp:coreProperties>
</file>