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125" windowWidth="15120" windowHeight="6990" activeTab="3"/>
  </bookViews>
  <sheets>
    <sheet name="бюджеты" sheetId="8" r:id="rId1"/>
    <sheet name="обоснов" sheetId="10" r:id="rId2"/>
    <sheet name="календ.план" sheetId="11" r:id="rId3"/>
    <sheet name="ТЗ" sheetId="12" r:id="rId4"/>
  </sheets>
  <calcPr calcId="125725"/>
</workbook>
</file>

<file path=xl/calcChain.xml><?xml version="1.0" encoding="utf-8"?>
<calcChain xmlns="http://schemas.openxmlformats.org/spreadsheetml/2006/main">
  <c r="K4" i="8"/>
  <c r="K5" s="1"/>
  <c r="M4"/>
  <c r="M5" s="1"/>
  <c r="O4"/>
  <c r="O5" s="1"/>
  <c r="Q4"/>
  <c r="Q5" s="1"/>
  <c r="R4" l="1"/>
  <c r="S4" s="1"/>
  <c r="S5" l="1"/>
</calcChain>
</file>

<file path=xl/sharedStrings.xml><?xml version="1.0" encoding="utf-8"?>
<sst xmlns="http://schemas.openxmlformats.org/spreadsheetml/2006/main" count="66" uniqueCount="53">
  <si>
    <t>№ п/п</t>
  </si>
  <si>
    <t>Единица измерения</t>
  </si>
  <si>
    <t>Количество</t>
  </si>
  <si>
    <t>Цена за единицу измерения, рубли</t>
  </si>
  <si>
    <t>торговое наименование</t>
  </si>
  <si>
    <t xml:space="preserve"> Цена контракта</t>
  </si>
  <si>
    <t>Наименование товара (Международное непатентованное название (МНН))  и  характеристики товара или величина параметра, установленные техническим заданием</t>
  </si>
  <si>
    <t>Коли чество</t>
  </si>
  <si>
    <t>Справочно*</t>
  </si>
  <si>
    <t>Форма выпуска</t>
  </si>
  <si>
    <t>Едини ца измерения товара во вторичной упаковке</t>
  </si>
  <si>
    <t>ОМС</t>
  </si>
  <si>
    <t>ФБ</t>
  </si>
  <si>
    <t>ПУ</t>
  </si>
  <si>
    <t>Всего</t>
  </si>
  <si>
    <t>Сумма, рубли</t>
  </si>
  <si>
    <t>уп</t>
  </si>
  <si>
    <t>21.20.10.191</t>
  </si>
  <si>
    <t xml:space="preserve"> * Участник может предложить другое количество вторичных  упаковок в случае изменения фасовки в соответствии с потребностью Заказчика, указанной в графе «Количество». Участник вправе предлагать иную упаковку, только в случае если такая упаковка зарегистрирована в реестре лекарственных средств по данному МНН. Согласно Федеральному закону №61-ФЗ от 12.04.2010 г. «Об обращении лекарственных средств»  поставка товара осуществляется в целых упаковках, возможно увеличение потребности, указанной в графе «Количество» до целой вторичной (потребительской) упаковки поставляемого лекарственного средства.          </t>
  </si>
  <si>
    <t>мг</t>
  </si>
  <si>
    <t>Код КТРУ</t>
  </si>
  <si>
    <t>Код ОКПД2</t>
  </si>
  <si>
    <t>21.20.10.191-000009-1-00168-0000000000000</t>
  </si>
  <si>
    <t>количество</t>
  </si>
  <si>
    <t>№ контракта, поставщик</t>
  </si>
  <si>
    <t>Начальная  (максимальная) цена контракта, рубли:</t>
  </si>
  <si>
    <t xml:space="preserve">КАЛЕНДАРНЫЙ ПЛАН к ТЗ </t>
  </si>
  <si>
    <t>Этап поставки Товара</t>
  </si>
  <si>
    <t>Срок поставки Товара</t>
  </si>
  <si>
    <t>Количество Товара</t>
  </si>
  <si>
    <t>Код и наименование по ОКПД2</t>
  </si>
  <si>
    <t>Описание объекта закупки</t>
  </si>
  <si>
    <t>Сведения в соответствии с ГРЛС</t>
  </si>
  <si>
    <t>Остаточный срок годности, дополнительные характеристики</t>
  </si>
  <si>
    <t>Ед. изм.</t>
  </si>
  <si>
    <t>Кол-во</t>
  </si>
  <si>
    <t>21.20.10.191: Препараты антибактериальные для системного использования</t>
  </si>
  <si>
    <t>Остаточный срок годности не менее 12 месяцев на момент поставки</t>
  </si>
  <si>
    <r>
      <t xml:space="preserve">ЦЕФОТАКСИМ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 ПОРОШОК ДЛЯ ПРИГОТОВЛЕНИЯ РАСТВОРА ДЛЯ ВНУТРИВЕННОГО И ВНУТРИМЫШЕЧНОГО ВВЕДЕНИЯ ; ПОРОШОК ДЛЯ ПРИГОТОВЛЕНИЯ РАСТВОРА ДЛЯ ИНЪЕКЦИЙ ; ПОРОШОК ДЛЯ ПРИГОТОВЛЕНИЯ РАСТВОРА ДЛЯ ВНУТРИМЫШЕЧНОГО ВВЕДЕНИЯ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 1 г ; 1000 мг</t>
    </r>
  </si>
  <si>
    <t>20000000 или 40000000</t>
  </si>
  <si>
    <r>
      <rPr>
        <sz val="8"/>
        <rFont val="Times New Roman"/>
        <family val="1"/>
        <charset val="204"/>
      </rPr>
      <t xml:space="preserve">ЦЕФОТАКСИМ ПОРОШОК ДЛЯ ПРИГОТОВЛЕНИЯ РАСТВОРА ДЛЯ ИНЪЕКЦИЙ 1000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21.20.10.191-000009-1-00168-0000000000000</t>
    </r>
  </si>
  <si>
    <r>
      <t xml:space="preserve">ИЛИ </t>
    </r>
    <r>
      <rPr>
        <sz val="8"/>
        <rFont val="Times New Roman"/>
        <family val="1"/>
        <charset val="204"/>
      </rPr>
      <t xml:space="preserve">ЦЕФОТАКСИМ ПОРОШОК ДЛЯ ПРИГОТОВЛЕНИЯ РАСТВОРА ДЛЯ ИНЪЕКЦИЙ 500 мг </t>
    </r>
    <r>
      <rPr>
        <b/>
        <sz val="8"/>
        <rFont val="Times New Roman"/>
        <family val="1"/>
        <charset val="204"/>
      </rPr>
      <t xml:space="preserve">Уникальный код позиции КТРУ </t>
    </r>
    <r>
      <rPr>
        <sz val="8"/>
        <rFont val="Times New Roman"/>
        <family val="1"/>
        <charset val="204"/>
      </rPr>
      <t>21.20.10.191-000009-1-00373-0000000000000</t>
    </r>
  </si>
  <si>
    <t>1.1</t>
  </si>
  <si>
    <t>Госпиталь</t>
  </si>
  <si>
    <t>Контракт № 125 от 16.04.25   ООО «Йотта-Фарм»</t>
  </si>
  <si>
    <t>Стафотаксим порошок для приготовления раствора для  внутривенного и внутримышечного ведения 1г №50</t>
  </si>
  <si>
    <t>15.10.2026-15.12.2026</t>
  </si>
  <si>
    <t>Техническое задание на поставку цефотаксима на 2026г</t>
  </si>
  <si>
    <t>Миллиграмм (мг действующего вещества)</t>
  </si>
  <si>
    <r>
      <t xml:space="preserve">ЦЕФОТАКСИМ </t>
    </r>
    <r>
      <rPr>
        <b/>
        <sz val="8"/>
        <color indexed="8"/>
        <rFont val="Times New Roman"/>
        <family val="1"/>
        <charset val="204"/>
      </rPr>
      <t>Лекарственная форма:</t>
    </r>
    <r>
      <rPr>
        <sz val="8"/>
        <color indexed="8"/>
        <rFont val="Times New Roman"/>
        <family val="1"/>
        <charset val="204"/>
      </rPr>
      <t xml:space="preserve"> ПОРОШОК ДЛЯ ПРИГОТОВЛЕНИЯ РАСТВОРА ДЛЯ ВНУТРИВЕННОГО И ВНУТРИМЫШЕЧНОГО ВВЕДЕНИЯ ; ПОРОШОК ДЛЯ ПРИГОТОВЛЕНИЯ РАСТВОРА ДЛЯ ИНЪЕКЦИЙ ; ПОРОШОК ДЛЯ ПРИГОТОВЛЕНИЯ РАСТВОРА ДЛЯ ВНУТРИМЫШЕЧНОГО ВВЕДЕНИЯ </t>
    </r>
    <r>
      <rPr>
        <b/>
        <sz val="8"/>
        <color indexed="8"/>
        <rFont val="Times New Roman"/>
        <family val="1"/>
        <charset val="204"/>
      </rPr>
      <t>Дозировка лекарственного препарата</t>
    </r>
    <r>
      <rPr>
        <sz val="8"/>
        <color indexed="8"/>
        <rFont val="Times New Roman"/>
        <family val="1"/>
        <charset val="204"/>
      </rPr>
      <t>: 0.5 г ; 500 мг</t>
    </r>
  </si>
  <si>
    <t>Цефотаксим порошок для приготовления раствора для инъекций (порошок для приготовления раствора для внутривенного и внутримышечного введения , порошок для приготовления раствора для внутримышечного введения) 1г или 0,5г</t>
  </si>
  <si>
    <t>Порошок для приготовления раствора для инъекций 1г или 0,5</t>
  </si>
  <si>
    <t>с 01.04.2026 по 30.05.2026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</si>
</sst>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;[Red]0"/>
  </numFmts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2" fontId="7" fillId="0" borderId="0" xfId="0" applyNumberFormat="1" applyFont="1"/>
    <xf numFmtId="164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1" xfId="9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8" applyFont="1" applyFill="1" applyBorder="1" applyAlignment="1">
      <alignment horizontal="left" vertical="top" wrapText="1"/>
    </xf>
    <xf numFmtId="0" fontId="3" fillId="0" borderId="1" xfId="7" applyFont="1" applyBorder="1" applyAlignment="1" applyProtection="1">
      <alignment horizontal="left" vertical="top" wrapText="1"/>
    </xf>
    <xf numFmtId="16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0">
    <cellStyle name="Excel Built-in Normal" xfId="1"/>
    <cellStyle name="Excel Built-in Normal 2" xfId="4"/>
    <cellStyle name="Excel Built-in Normal 3" xfId="5"/>
    <cellStyle name="Excel Built-in Normal 4" xfId="6"/>
    <cellStyle name="Гиперссылка" xfId="7" builtinId="8"/>
    <cellStyle name="Обычный" xfId="0" builtinId="0"/>
    <cellStyle name="Обычный 2" xfId="2"/>
    <cellStyle name="Обычный 3" xfId="3"/>
    <cellStyle name="Обычный 6" xfId="8"/>
    <cellStyle name="Обычный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kupki.gov.ru/epz/ktru/medCard/commonInfo.html?extCode=519a6e95-4d61-4919-9a0c-815802d5e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6"/>
  <sheetViews>
    <sheetView zoomScale="87" zoomScaleNormal="87" workbookViewId="0">
      <selection activeCell="D4" sqref="D4"/>
    </sheetView>
  </sheetViews>
  <sheetFormatPr defaultRowHeight="15"/>
  <cols>
    <col min="1" max="1" width="2.7109375" customWidth="1"/>
    <col min="2" max="2" width="6.85546875" customWidth="1"/>
    <col min="3" max="3" width="4" customWidth="1"/>
    <col min="4" max="4" width="22.5703125" customWidth="1"/>
    <col min="5" max="5" width="4" customWidth="1"/>
    <col min="6" max="6" width="8.5703125" customWidth="1"/>
    <col min="7" max="7" width="13.140625" customWidth="1"/>
    <col min="8" max="8" width="4.5703125" customWidth="1"/>
    <col min="9" max="9" width="5.42578125" customWidth="1"/>
    <col min="10" max="10" width="5.7109375" customWidth="1"/>
    <col min="11" max="11" width="8.7109375" customWidth="1"/>
    <col min="12" max="12" width="5.42578125" customWidth="1"/>
    <col min="13" max="13" width="9" customWidth="1"/>
    <col min="14" max="14" width="5.5703125" customWidth="1"/>
    <col min="15" max="15" width="8.28515625" customWidth="1"/>
    <col min="16" max="16" width="5" customWidth="1"/>
    <col min="17" max="17" width="7.140625" customWidth="1"/>
    <col min="18" max="18" width="6" customWidth="1"/>
    <col min="19" max="19" width="9.140625" customWidth="1"/>
  </cols>
  <sheetData>
    <row r="1" spans="1:52">
      <c r="A1" s="3"/>
      <c r="B1" s="3"/>
      <c r="C1" s="3"/>
      <c r="D1" s="1"/>
      <c r="E1" s="3"/>
      <c r="F1" s="3"/>
      <c r="G1" s="3"/>
      <c r="H1" s="3"/>
      <c r="I1" s="3"/>
      <c r="J1" s="3"/>
      <c r="K1" s="3"/>
    </row>
    <row r="2" spans="1:52" ht="21.75" customHeight="1">
      <c r="A2" s="60" t="s">
        <v>0</v>
      </c>
      <c r="B2" s="60" t="s">
        <v>20</v>
      </c>
      <c r="C2" s="60" t="s">
        <v>21</v>
      </c>
      <c r="D2" s="60" t="s">
        <v>6</v>
      </c>
      <c r="E2" s="58" t="s">
        <v>1</v>
      </c>
      <c r="F2" s="58" t="s">
        <v>7</v>
      </c>
      <c r="G2" s="57" t="s">
        <v>8</v>
      </c>
      <c r="H2" s="57"/>
      <c r="I2" s="60" t="s">
        <v>3</v>
      </c>
      <c r="J2" s="57" t="s">
        <v>11</v>
      </c>
      <c r="K2" s="57"/>
      <c r="L2" s="57" t="s">
        <v>12</v>
      </c>
      <c r="M2" s="57"/>
      <c r="N2" s="57" t="s">
        <v>13</v>
      </c>
      <c r="O2" s="57"/>
      <c r="P2" s="57" t="s">
        <v>43</v>
      </c>
      <c r="Q2" s="57"/>
      <c r="R2" s="57" t="s">
        <v>14</v>
      </c>
      <c r="S2" s="57"/>
    </row>
    <row r="3" spans="1:52" ht="69" customHeight="1">
      <c r="A3" s="60"/>
      <c r="B3" s="60"/>
      <c r="C3" s="60"/>
      <c r="D3" s="60"/>
      <c r="E3" s="59"/>
      <c r="F3" s="59"/>
      <c r="G3" s="12" t="s">
        <v>9</v>
      </c>
      <c r="H3" s="2" t="s">
        <v>10</v>
      </c>
      <c r="I3" s="60"/>
      <c r="J3" s="12" t="s">
        <v>2</v>
      </c>
      <c r="K3" s="2" t="s">
        <v>15</v>
      </c>
      <c r="L3" s="12" t="s">
        <v>2</v>
      </c>
      <c r="M3" s="2" t="s">
        <v>15</v>
      </c>
      <c r="N3" s="12" t="s">
        <v>2</v>
      </c>
      <c r="O3" s="2" t="s">
        <v>15</v>
      </c>
      <c r="P3" s="2" t="s">
        <v>23</v>
      </c>
      <c r="Q3" s="2" t="s">
        <v>15</v>
      </c>
      <c r="R3" s="12" t="s">
        <v>2</v>
      </c>
      <c r="S3" s="2" t="s">
        <v>15</v>
      </c>
    </row>
    <row r="4" spans="1:52" s="11" customFormat="1" ht="102.75" customHeight="1">
      <c r="A4" s="17">
        <v>1</v>
      </c>
      <c r="B4" s="43" t="s">
        <v>22</v>
      </c>
      <c r="C4" s="44" t="s">
        <v>17</v>
      </c>
      <c r="D4" s="26" t="s">
        <v>50</v>
      </c>
      <c r="E4" s="24" t="s">
        <v>19</v>
      </c>
      <c r="F4" s="24" t="s">
        <v>39</v>
      </c>
      <c r="G4" s="16" t="s">
        <v>51</v>
      </c>
      <c r="H4" s="24" t="s">
        <v>16</v>
      </c>
      <c r="I4" s="42">
        <v>40.020000000000003</v>
      </c>
      <c r="J4" s="34">
        <v>13000</v>
      </c>
      <c r="K4" s="2">
        <f t="shared" ref="K4" si="0">J4*I4</f>
        <v>520260.00000000006</v>
      </c>
      <c r="L4" s="34">
        <v>1000</v>
      </c>
      <c r="M4" s="2">
        <f t="shared" ref="M4" si="1">L4*I4</f>
        <v>40020</v>
      </c>
      <c r="N4" s="34">
        <v>500</v>
      </c>
      <c r="O4" s="2">
        <f t="shared" ref="O4" si="2">N4*I4</f>
        <v>20010</v>
      </c>
      <c r="P4" s="25">
        <v>500</v>
      </c>
      <c r="Q4" s="2">
        <f>P4*I4</f>
        <v>20010</v>
      </c>
      <c r="R4" s="25">
        <f>J4+L4+N4+P4</f>
        <v>15000</v>
      </c>
      <c r="S4" s="2">
        <f t="shared" ref="S4" si="3">R4*I4</f>
        <v>600300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ht="18" customHeight="1">
      <c r="A5" s="52" t="s">
        <v>25</v>
      </c>
      <c r="B5" s="53"/>
      <c r="C5" s="53"/>
      <c r="D5" s="53"/>
      <c r="E5" s="53"/>
      <c r="F5" s="54"/>
      <c r="G5" s="6"/>
      <c r="H5" s="6"/>
      <c r="I5" s="14"/>
      <c r="J5" s="6"/>
      <c r="K5" s="45">
        <f>SUM(K4:K4)</f>
        <v>520260.00000000006</v>
      </c>
      <c r="L5" s="46"/>
      <c r="M5" s="45">
        <f>SUM(M4:M4)</f>
        <v>40020</v>
      </c>
      <c r="N5" s="46"/>
      <c r="O5" s="45">
        <f>SUM(O4:O4)</f>
        <v>20010</v>
      </c>
      <c r="P5" s="46"/>
      <c r="Q5" s="45">
        <f>SUM(Q4:Q4)</f>
        <v>20010</v>
      </c>
      <c r="R5" s="47"/>
      <c r="S5" s="48">
        <f>SUM(S4:S4)</f>
        <v>600300</v>
      </c>
    </row>
    <row r="6" spans="1:52" ht="17.25" customHeight="1">
      <c r="A6" s="7"/>
      <c r="B6" s="55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8"/>
      <c r="Q6" s="8"/>
      <c r="R6" s="8"/>
      <c r="S6" s="8"/>
    </row>
    <row r="7" spans="1:5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52"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52" ht="11.25" customHeight="1"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52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52">
      <c r="F11" s="1"/>
      <c r="H11" s="1"/>
    </row>
    <row r="12" spans="1:52">
      <c r="B12" s="9"/>
      <c r="F12" s="1"/>
      <c r="H12" s="1"/>
    </row>
    <row r="13" spans="1:52">
      <c r="F13" s="1"/>
      <c r="H13" s="1"/>
    </row>
    <row r="14" spans="1:52">
      <c r="F14" s="1"/>
      <c r="H14" s="1"/>
    </row>
    <row r="15" spans="1:52">
      <c r="F15" s="1"/>
    </row>
    <row r="16" spans="1:52">
      <c r="F16" s="1"/>
    </row>
    <row r="17" spans="6:9">
      <c r="F17" s="1"/>
    </row>
    <row r="18" spans="6:9">
      <c r="F18" s="1"/>
    </row>
    <row r="19" spans="6:9">
      <c r="F19" s="1"/>
    </row>
    <row r="20" spans="6:9">
      <c r="F20" s="1"/>
    </row>
    <row r="21" spans="6:9">
      <c r="F21" s="1"/>
    </row>
    <row r="22" spans="6:9">
      <c r="F22" s="1"/>
    </row>
    <row r="24" spans="6:9">
      <c r="F24" s="4"/>
      <c r="G24" s="4"/>
      <c r="H24" s="4"/>
      <c r="I24" s="4"/>
    </row>
    <row r="25" spans="6:9">
      <c r="F25" s="1"/>
    </row>
    <row r="26" spans="6:9">
      <c r="F26" s="5"/>
      <c r="G26" s="5"/>
      <c r="H26" s="5"/>
      <c r="I26" s="5"/>
    </row>
  </sheetData>
  <mergeCells count="15">
    <mergeCell ref="A5:F5"/>
    <mergeCell ref="B6:O6"/>
    <mergeCell ref="R2:S2"/>
    <mergeCell ref="J2:K2"/>
    <mergeCell ref="E2:E3"/>
    <mergeCell ref="F2:F3"/>
    <mergeCell ref="G2:H2"/>
    <mergeCell ref="P2:Q2"/>
    <mergeCell ref="I2:I3"/>
    <mergeCell ref="L2:M2"/>
    <mergeCell ref="N2:O2"/>
    <mergeCell ref="A2:A3"/>
    <mergeCell ref="B2:B3"/>
    <mergeCell ref="D2:D3"/>
    <mergeCell ref="C2:C3"/>
  </mergeCells>
  <hyperlinks>
    <hyperlink ref="C4" r:id="rId1" display="http://zakupki.gov.ru/epz/ktru/medCard/commonInfo.html?extCode=519a6e95-4d61-4919-9a0c-815802d5e018"/>
  </hyperlinks>
  <pageMargins left="0.23" right="0.17" top="0.35433070866141736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"/>
  <sheetViews>
    <sheetView workbookViewId="0">
      <selection activeCell="D4" sqref="D4"/>
    </sheetView>
  </sheetViews>
  <sheetFormatPr defaultRowHeight="15"/>
  <cols>
    <col min="1" max="1" width="3.5703125" customWidth="1"/>
    <col min="2" max="2" width="34.7109375" customWidth="1"/>
    <col min="3" max="3" width="5.7109375" customWidth="1"/>
    <col min="4" max="4" width="11.28515625" customWidth="1"/>
    <col min="5" max="5" width="29.5703125" customWidth="1"/>
  </cols>
  <sheetData>
    <row r="2" spans="1:5" ht="68.25" customHeight="1">
      <c r="A2" s="18" t="s">
        <v>0</v>
      </c>
      <c r="B2" s="18" t="s">
        <v>4</v>
      </c>
      <c r="C2" s="18" t="s">
        <v>1</v>
      </c>
      <c r="D2" s="19" t="s">
        <v>5</v>
      </c>
      <c r="E2" s="19" t="s">
        <v>24</v>
      </c>
    </row>
    <row r="3" spans="1:5" ht="37.5" customHeight="1">
      <c r="A3" s="20">
        <v>1</v>
      </c>
      <c r="B3" s="21" t="s">
        <v>45</v>
      </c>
      <c r="C3" s="22" t="s">
        <v>16</v>
      </c>
      <c r="D3" s="23">
        <v>2201.1</v>
      </c>
      <c r="E3" s="13" t="s">
        <v>44</v>
      </c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F10"/>
  <sheetViews>
    <sheetView workbookViewId="0">
      <selection activeCell="G9" sqref="G9:G10"/>
    </sheetView>
  </sheetViews>
  <sheetFormatPr defaultRowHeight="15"/>
  <cols>
    <col min="4" max="4" width="12.7109375" customWidth="1"/>
    <col min="5" max="5" width="13.5703125" customWidth="1"/>
    <col min="6" max="6" width="13.7109375" customWidth="1"/>
  </cols>
  <sheetData>
    <row r="4" spans="2:6">
      <c r="B4" s="61" t="s">
        <v>26</v>
      </c>
      <c r="C4" s="61"/>
      <c r="D4" s="61"/>
      <c r="E4" s="61"/>
      <c r="F4" s="61"/>
    </row>
    <row r="5" spans="2:6" ht="15.75" thickBot="1">
      <c r="B5" s="27"/>
      <c r="C5" s="28"/>
      <c r="D5" s="27"/>
      <c r="E5" s="27"/>
      <c r="F5" s="27"/>
    </row>
    <row r="6" spans="2:6" ht="34.5" thickBot="1">
      <c r="B6" s="27"/>
      <c r="C6" s="29" t="s">
        <v>27</v>
      </c>
      <c r="D6" s="30" t="s">
        <v>28</v>
      </c>
      <c r="E6" s="30" t="s">
        <v>29</v>
      </c>
      <c r="F6" s="27"/>
    </row>
    <row r="7" spans="2:6" ht="23.25" thickBot="1">
      <c r="B7" s="27"/>
      <c r="C7" s="31">
        <v>1</v>
      </c>
      <c r="D7" s="32" t="s">
        <v>52</v>
      </c>
      <c r="E7" s="50">
        <v>0.5</v>
      </c>
      <c r="F7" s="27"/>
    </row>
    <row r="8" spans="2:6" ht="23.25" thickBot="1">
      <c r="B8" s="27"/>
      <c r="C8" s="31">
        <v>2</v>
      </c>
      <c r="D8" s="32" t="s">
        <v>46</v>
      </c>
      <c r="E8" s="50">
        <v>0.5</v>
      </c>
      <c r="F8" s="27"/>
    </row>
    <row r="9" spans="2:6">
      <c r="B9" s="27"/>
      <c r="C9" s="33"/>
      <c r="D9" s="33"/>
      <c r="E9" s="33"/>
      <c r="F9" s="27"/>
    </row>
    <row r="10" spans="2:6">
      <c r="B10" s="27"/>
      <c r="C10" s="28"/>
      <c r="D10" s="27"/>
      <c r="E10" s="27"/>
      <c r="F10" s="27"/>
    </row>
  </sheetData>
  <mergeCells count="1"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4"/>
  <sheetViews>
    <sheetView tabSelected="1" workbookViewId="0">
      <selection activeCell="H4" sqref="H4"/>
    </sheetView>
  </sheetViews>
  <sheetFormatPr defaultRowHeight="15"/>
  <cols>
    <col min="1" max="1" width="6" customWidth="1"/>
    <col min="2" max="2" width="17.85546875" customWidth="1"/>
    <col min="3" max="3" width="31.140625" customWidth="1"/>
    <col min="4" max="4" width="27.42578125" customWidth="1"/>
    <col min="5" max="5" width="16.5703125" customWidth="1"/>
    <col min="6" max="6" width="11.28515625" customWidth="1"/>
    <col min="7" max="7" width="13.140625" customWidth="1"/>
  </cols>
  <sheetData>
    <row r="1" spans="1:20">
      <c r="B1" s="62" t="s">
        <v>47</v>
      </c>
      <c r="C1" s="63"/>
      <c r="D1" s="63"/>
      <c r="E1" s="63"/>
      <c r="F1" s="63"/>
      <c r="G1" s="63"/>
      <c r="H1" s="63"/>
    </row>
    <row r="2" spans="1:20" ht="42.75" customHeight="1">
      <c r="A2" s="37" t="s">
        <v>0</v>
      </c>
      <c r="B2" s="37" t="s">
        <v>30</v>
      </c>
      <c r="C2" s="38" t="s">
        <v>31</v>
      </c>
      <c r="D2" s="37" t="s">
        <v>32</v>
      </c>
      <c r="E2" s="37" t="s">
        <v>33</v>
      </c>
      <c r="F2" s="37" t="s">
        <v>34</v>
      </c>
      <c r="G2" s="37" t="s">
        <v>35</v>
      </c>
    </row>
    <row r="3" spans="1:20" ht="135" customHeight="1">
      <c r="A3" s="39">
        <v>1</v>
      </c>
      <c r="B3" s="13" t="s">
        <v>36</v>
      </c>
      <c r="C3" s="41" t="s">
        <v>40</v>
      </c>
      <c r="D3" s="40" t="s">
        <v>38</v>
      </c>
      <c r="E3" s="13" t="s">
        <v>37</v>
      </c>
      <c r="F3" s="39" t="s">
        <v>48</v>
      </c>
      <c r="G3" s="13">
        <v>2000000</v>
      </c>
    </row>
    <row r="4" spans="1:20" ht="135" customHeight="1">
      <c r="A4" s="49" t="s">
        <v>42</v>
      </c>
      <c r="B4" s="13"/>
      <c r="C4" s="41" t="s">
        <v>41</v>
      </c>
      <c r="D4" s="40" t="s">
        <v>49</v>
      </c>
      <c r="E4" s="13" t="s">
        <v>37</v>
      </c>
      <c r="F4" s="39" t="s">
        <v>48</v>
      </c>
      <c r="G4" s="13">
        <v>4000000</v>
      </c>
    </row>
    <row r="5" spans="1:20" ht="39.75" customHeight="1">
      <c r="B5" s="64"/>
      <c r="C5" s="64"/>
      <c r="D5" s="64"/>
      <c r="E5" s="64"/>
      <c r="F5" s="64"/>
      <c r="G5" s="64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60" customHeight="1">
      <c r="B6" s="65" t="s">
        <v>18</v>
      </c>
      <c r="C6" s="65"/>
      <c r="D6" s="65"/>
      <c r="E6" s="65"/>
      <c r="F6" s="65"/>
      <c r="G6" s="6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5" customHeight="1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>
      <c r="B8" s="9"/>
    </row>
    <row r="9" spans="1:20">
      <c r="B9" s="9"/>
    </row>
    <row r="10" spans="1:20">
      <c r="B10" s="9"/>
    </row>
    <row r="11" spans="1:20" ht="14.25" customHeight="1"/>
    <row r="12" spans="1:20">
      <c r="B12" s="9"/>
    </row>
    <row r="13" spans="1:20" ht="13.5" customHeight="1"/>
    <row r="14" spans="1:20">
      <c r="B14" s="9"/>
    </row>
  </sheetData>
  <mergeCells count="3">
    <mergeCell ref="B1:H1"/>
    <mergeCell ref="B5:G5"/>
    <mergeCell ref="B6:G6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бюджеты</vt:lpstr>
      <vt:lpstr>обоснов</vt:lpstr>
      <vt:lpstr>календ.план</vt:lpstr>
      <vt:lpstr>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2026-06-22T11:22:25Z</dcterms:modified>
</cp:coreProperties>
</file>