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МЦК" sheetId="1" state="visible" r:id="rId1"/>
  </sheets>
  <calcPr fullPrecision="0"/>
</workbook>
</file>

<file path=xl/sharedStrings.xml><?xml version="1.0" encoding="utf-8"?>
<sst xmlns="http://schemas.openxmlformats.org/spreadsheetml/2006/main" count="40" uniqueCount="40">
  <si>
    <t>УТВЕРЖДАЮ</t>
  </si>
  <si>
    <t>Руководитель</t>
  </si>
  <si>
    <t xml:space="preserve"> Управления Россельхознадзора</t>
  </si>
  <si>
    <t xml:space="preserve">по Забайкальскому краю </t>
  </si>
  <si>
    <t xml:space="preserve">____________________А.В. Грохотов</t>
  </si>
  <si>
    <t xml:space="preserve">Обоснование начальной (максимальной) цены контракта</t>
  </si>
  <si>
    <t xml:space="preserve">Объект закупки: поставка расходных материалов для отбора проб в рамках Госзадания </t>
  </si>
  <si>
    <t xml:space="preserve">           На основании пункта 1 части 1 статьи 22 Федерального закона от 05.04.2013 № 44-ФЗ начальная (максимальная) цена контракта определена заказчиком методом сопоставимых рыночных цен (анализа рынка), совместно с Нормативным методом в соответствии с Приказом Россельхознадзора от 09 октября 2015 года № 686 "Об утверждении нормативных затрат на обеспечение функций территориальных управлений Россельхознадзора" и Приказом Министерства здравоохранения РФ от 15 мая 2020 г.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Запрос цен № 0391100005426000023 от 18.02.2026г. Источниками информации о ценах услуг, являющихся предметом закупки, являлись исследования рынка, проведенные по инициативе заказчика на основании коммерческих и ценовых предложений исполнителей (основание - п.8 ч.18 ст.22 Федерального закона от 05.04.2013 № 44-ФЗ). Расчет начальной (максимальной) цены контракта представлен в таблице: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</si>
  <si>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№ п/п</t>
  </si>
  <si>
    <t xml:space="preserve">Наименование товара / ОКПД2-КТРУ</t>
  </si>
  <si>
    <t xml:space="preserve">Ед. изм.</t>
  </si>
  <si>
    <t>Кол-во</t>
  </si>
  <si>
    <t xml:space="preserve">Коммерческие предложения поставщиков</t>
  </si>
  <si>
    <t xml:space="preserve">Коэффициент вариации *</t>
  </si>
  <si>
    <t xml:space="preserve">Средняя цена за ед., руб.</t>
  </si>
  <si>
    <t xml:space="preserve">Расчетная (минимальная) цена за ед. ** , руб.</t>
  </si>
  <si>
    <t xml:space="preserve">Нормативные цены согласно Приказа Россельхознадзора от 09.10.2015 № 686 п. 11, таб 11(4) и 13 таб 11(5), руб.
</t>
  </si>
  <si>
    <t xml:space="preserve">Всего, руб.</t>
  </si>
  <si>
    <t xml:space="preserve">Цена за ед., руб., без НДС</t>
  </si>
  <si>
    <t xml:space="preserve">КП № 39 от 10.03.2026г.</t>
  </si>
  <si>
    <t xml:space="preserve">КП № 40 от 10.03.2026г.</t>
  </si>
  <si>
    <t xml:space="preserve">КП № 41 от 10.03.2026г.</t>
  </si>
  <si>
    <t xml:space="preserve">Держатель пробирки для забора крови, одноразового использования/32.50.50.190/32.50.50.190-00000515</t>
  </si>
  <si>
    <t>шт.</t>
  </si>
  <si>
    <t xml:space="preserve">не более 6,00</t>
  </si>
  <si>
    <t xml:space="preserve">Контейнер для сбора проб неспециализированный ИВД, без добавок/32.50.50.190/32.50.50.000-00000700</t>
  </si>
  <si>
    <t>шт</t>
  </si>
  <si>
    <t xml:space="preserve">не более 42,00</t>
  </si>
  <si>
    <t xml:space="preserve">Начальная (максимальная) цена контракта:</t>
  </si>
  <si>
    <t xml:space="preserve">На основании вышеизложенного государственным заказчиком установлена начальная максимальная цена государственного контракта, которая составляет: 8 700 (восемь тысяч семьсот) рублей. Во избежание сговора участников размещения заказа и нарушения ст. 11 Федерального закона № 135-ФЗ от 26.07.2006 года «О защите конкуренции», Государственный заказчик не указывает сведения о потенциальных исполнителях, сделавших коммерческие предложения. Данные сведения хранятся у Государственного заказчика.</t>
  </si>
  <si>
    <t>*</t>
  </si>
  <si>
    <t xml:space="preserve">В случае если коэффициент вариации по позициям 1-m составляет менее 33 %, совокупность цен принимается однородной</t>
  </si>
  <si>
    <t xml:space="preserve">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</si>
  <si>
    <t>**</t>
  </si>
  <si>
    <t xml:space="preserve">Столбец "Расчетная цена" заполняется Заказчиком при необходимости в случае, если в расчете Н(М)Ц используется не средняя цена за единицу, а минимальная или иная цена за единицу.</t>
  </si>
  <si>
    <t xml:space="preserve">В данном случае после слов "Расчетная цена" указывается, например, "(минимальная)".</t>
  </si>
  <si>
    <t xml:space="preserve">Если в расчете используется средняя цена за единицу, столбец "Расчетная цена" не заполняется. Столбец "Расчетная цена", а также иные столбцы не подлежат удалению в табличном редакторе Microsoft Office Excel, при любых расчетах.</t>
  </si>
  <si>
    <r>
      <t xml:space="preserve">Наименование валюты, используемой для формирования цены контракта и расчетов с поставщиком (подрядчиком, исполнителем): </t>
    </r>
    <r>
      <rPr>
        <b/>
        <sz val="8"/>
        <color theme="1"/>
        <rFont val="Calibri"/>
        <scheme val="minor"/>
      </rPr>
      <t xml:space="preserve">Российский рубль</t>
    </r>
  </si>
  <si>
    <r>
      <t xml:space="preserve"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</t>
    </r>
    <r>
      <rPr>
        <b/>
        <sz val="8"/>
        <color theme="1"/>
        <rFont val="Calibri"/>
        <scheme val="minor"/>
      </rPr>
      <t xml:space="preserve">Не установлен</t>
    </r>
  </si>
  <si>
    <t xml:space="preserve">Ведущий специалист - эксперт ОЭФиЗД   ______________________________ Е.А. Сошникова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</si>
</sst>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&quot;р.&quot;"/>
  </numFmts>
  <fonts count="8">
    <font>
      <sz val="11.000000"/>
      <color theme="1"/>
      <name val="Calibri"/>
      <scheme val="minor"/>
    </font>
    <font>
      <sz val="10.000000"/>
      <color theme="1"/>
      <name val="Times New Roman"/>
    </font>
    <font>
      <sz val="10.000000"/>
      <name val="Times New Roman"/>
    </font>
    <font>
      <sz val="10.000000"/>
      <color theme="1"/>
      <name val="Calibri"/>
      <scheme val="minor"/>
    </font>
    <font>
      <b/>
      <sz val="10.000000"/>
      <color theme="1"/>
      <name val="Times New Roman"/>
    </font>
    <font>
      <sz val="9.000000"/>
      <name val="Times New Roman"/>
    </font>
    <font>
      <b/>
      <sz val="10.000000"/>
      <name val="Times New Roman"/>
    </font>
    <font>
      <sz val="8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43">
    <xf fontId="0" fillId="0" borderId="0" numFmtId="0" xfId="0"/>
    <xf fontId="1" fillId="0" borderId="0" numFmtId="0" xfId="0" applyFont="1"/>
    <xf fontId="1" fillId="0" borderId="0" numFmtId="4" xfId="0" applyNumberFormat="1" applyFont="1"/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2" fillId="0" borderId="0" numFmtId="0" xfId="0" applyFont="1"/>
    <xf fontId="3" fillId="0" borderId="0" numFmtId="0" xfId="0" applyFont="1" applyAlignment="1">
      <alignment vertical="top" wrapText="1"/>
    </xf>
    <xf fontId="2" fillId="0" borderId="0" numFmtId="4" xfId="0" applyNumberFormat="1" applyFont="1" applyAlignment="1">
      <alignment horizontal="left"/>
    </xf>
    <xf fontId="2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vertical="center" wrapText="1"/>
    </xf>
    <xf fontId="2" fillId="0" borderId="1" numFmtId="0" xfId="0" applyFont="1" applyBorder="1" applyAlignment="1">
      <alignment horizontal="justify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2" numFmtId="4" xfId="0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wrapText="1"/>
    </xf>
    <xf fontId="1" fillId="0" borderId="4" numFmtId="0" xfId="0" applyFont="1" applyBorder="1"/>
    <xf fontId="2" fillId="0" borderId="3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left" vertical="top" wrapText="1"/>
    </xf>
    <xf fontId="1" fillId="0" borderId="6" numFmtId="0" xfId="0" applyFont="1" applyBorder="1" applyAlignment="1">
      <alignment horizontal="center" vertical="center" wrapText="1"/>
    </xf>
    <xf fontId="1" fillId="0" borderId="7" numFmtId="2" xfId="0" applyNumberFormat="1" applyFont="1" applyBorder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4" fillId="0" borderId="7" numFmtId="2" xfId="0" applyNumberFormat="1" applyFont="1" applyBorder="1" applyAlignment="1">
      <alignment horizontal="center" vertical="center" wrapText="1"/>
    </xf>
    <xf fontId="1" fillId="0" borderId="6" numFmtId="2" xfId="0" applyNumberFormat="1" applyFont="1" applyBorder="1" applyAlignment="1">
      <alignment horizontal="center" vertical="center" wrapText="1"/>
    </xf>
    <xf fontId="2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left" vertical="center" wrapText="1"/>
    </xf>
    <xf fontId="2" fillId="0" borderId="9" numFmtId="0" xfId="0" applyFont="1" applyBorder="1" applyAlignment="1">
      <alignment horizontal="center" vertical="center" wrapText="1"/>
    </xf>
    <xf fontId="2" fillId="0" borderId="9" numFmtId="2" xfId="0" applyNumberFormat="1" applyFont="1" applyBorder="1" applyAlignment="1">
      <alignment horizontal="center" vertical="center" wrapText="1"/>
    </xf>
    <xf fontId="2" fillId="0" borderId="9" numFmtId="4" xfId="0" applyNumberFormat="1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/>
    </xf>
    <xf fontId="2" fillId="0" borderId="2" numFmtId="2" xfId="0" applyNumberFormat="1" applyFont="1" applyBorder="1" applyAlignment="1">
      <alignment horizontal="center" vertical="center" wrapText="1"/>
    </xf>
    <xf fontId="6" fillId="0" borderId="2" numFmtId="0" xfId="0" applyFont="1" applyBorder="1" applyAlignment="1">
      <alignment horizontal="left" vertical="center" wrapText="1"/>
    </xf>
    <xf fontId="6" fillId="0" borderId="2" numFmtId="2" xfId="0" applyNumberFormat="1" applyFont="1" applyBorder="1" applyAlignment="1">
      <alignment horizontal="center" vertical="center" wrapText="1"/>
    </xf>
    <xf fontId="1" fillId="0" borderId="0" numFmtId="2" xfId="0" applyNumberFormat="1" applyFont="1"/>
    <xf fontId="4" fillId="0" borderId="0" numFmtId="0" xfId="0" applyFont="1"/>
    <xf fontId="1" fillId="0" borderId="0" numFmtId="160" xfId="0" applyNumberFormat="1" applyFont="1" applyAlignment="1">
      <alignment horizontal="left"/>
    </xf>
    <xf fontId="1" fillId="0" borderId="0" numFmtId="0" xfId="0" applyFont="1" applyAlignment="1">
      <alignment horizontal="left" vertical="center" wrapText="1"/>
    </xf>
    <xf fontId="0" fillId="0" borderId="0" numFmtId="0" xfId="0" applyAlignment="1">
      <alignment horizontal="left" vertical="center" wrapText="1"/>
    </xf>
    <xf fontId="3" fillId="0" borderId="0" numFmtId="0" xfId="0" applyFont="1"/>
    <xf fontId="3" fillId="0" borderId="0" numFmtId="4" xfId="0" applyNumberFormat="1" applyFont="1"/>
    <xf fontId="3" fillId="0" borderId="0" numFmtId="0" xfId="0" applyFont="1" applyAlignment="1">
      <alignment horizontal="left" wrapText="1"/>
    </xf>
    <xf fontId="7" fillId="0" borderId="0" numFmt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C15" activeCellId="0" sqref="C15"/>
    </sheetView>
  </sheetViews>
  <sheetFormatPr defaultColWidth="9.140625" defaultRowHeight="14.25"/>
  <cols>
    <col customWidth="1" min="1" max="1" style="1" width="3.42578125"/>
    <col customWidth="1" min="2" max="2" style="1" width="4.28515625"/>
    <col customWidth="1" min="3" max="3" style="1" width="60"/>
    <col customWidth="1" min="4" max="4" style="1" width="5.5703125"/>
    <col customWidth="1" min="5" max="5" style="1" width="5.42578125"/>
    <col customWidth="1" min="6" max="8" style="1" width="10.7109375"/>
    <col customWidth="1" min="9" max="9" style="1" width="7.140625"/>
    <col customWidth="1" min="10" max="10" style="1" width="11.85546875"/>
    <col customWidth="1" min="11" max="11" style="2" width="10.140625"/>
    <col customWidth="1" min="12" max="12" style="1" width="18.7109375"/>
    <col customWidth="1" min="13" max="13" style="1" width="11.42578125"/>
    <col customWidth="1" min="14" max="14" style="1" width="0.140625"/>
    <col min="15" max="15" style="1" width="9.140625"/>
    <col customWidth="1" min="16" max="16" style="1" width="10.7109375"/>
    <col min="17" max="16384" style="1" width="9.140625"/>
  </cols>
  <sheetData>
    <row r="1" ht="30" customHeight="1">
      <c r="F1" s="3"/>
      <c r="G1" s="3"/>
      <c r="H1" s="3"/>
      <c r="I1" s="3"/>
      <c r="J1" s="4" t="s">
        <v>0</v>
      </c>
      <c r="K1" s="4"/>
      <c r="L1" s="4"/>
      <c r="M1" s="4"/>
      <c r="N1" s="4"/>
      <c r="O1" s="5"/>
    </row>
    <row r="2" ht="16.149999999999999" customHeight="1">
      <c r="C2" s="6"/>
      <c r="F2" s="3"/>
      <c r="G2" s="3"/>
      <c r="H2" s="3"/>
      <c r="I2" s="3"/>
      <c r="J2" s="4" t="s">
        <v>1</v>
      </c>
      <c r="K2" s="4"/>
      <c r="L2" s="4"/>
      <c r="M2" s="4"/>
      <c r="N2" s="4"/>
      <c r="O2" s="5"/>
    </row>
    <row r="3">
      <c r="F3" s="3"/>
      <c r="G3" s="3"/>
      <c r="H3" s="3"/>
      <c r="I3" s="3"/>
      <c r="J3" s="4" t="s">
        <v>2</v>
      </c>
      <c r="K3" s="4"/>
      <c r="L3" s="4"/>
      <c r="M3" s="4"/>
      <c r="N3" s="4"/>
      <c r="O3" s="5"/>
    </row>
    <row r="4">
      <c r="F4" s="3"/>
      <c r="G4" s="3"/>
      <c r="H4" s="3"/>
      <c r="I4" s="3"/>
      <c r="J4" s="4" t="s">
        <v>3</v>
      </c>
      <c r="K4" s="4"/>
      <c r="L4" s="4"/>
      <c r="M4" s="4"/>
      <c r="N4" s="4"/>
      <c r="O4" s="5"/>
    </row>
    <row r="5" ht="24" customHeight="1">
      <c r="F5" s="3"/>
      <c r="G5" s="3"/>
      <c r="H5" s="3"/>
      <c r="I5" s="3"/>
      <c r="J5" s="4" t="s">
        <v>4</v>
      </c>
      <c r="K5" s="4"/>
      <c r="L5" s="4"/>
      <c r="M5" s="4"/>
      <c r="N5" s="4"/>
      <c r="O5" s="5"/>
    </row>
    <row r="6" ht="28.5" customHeight="1">
      <c r="F6" s="3"/>
      <c r="G6" s="3"/>
      <c r="H6" s="3"/>
      <c r="I6" s="3"/>
      <c r="J6" s="3"/>
      <c r="K6" s="7"/>
      <c r="L6" s="3"/>
      <c r="M6" s="8"/>
      <c r="N6" s="8"/>
    </row>
    <row r="7" ht="18" customHeight="1">
      <c r="B7" s="9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15.75" customHeight="1">
      <c r="B8" s="10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ht="96" customHeight="1">
      <c r="B9" s="12" t="s">
        <v>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ht="29.25" customHeight="1">
      <c r="B10" s="13" t="s">
        <v>8</v>
      </c>
      <c r="C10" s="13" t="s">
        <v>9</v>
      </c>
      <c r="D10" s="13" t="s">
        <v>10</v>
      </c>
      <c r="E10" s="13" t="s">
        <v>11</v>
      </c>
      <c r="F10" s="13" t="s">
        <v>12</v>
      </c>
      <c r="G10" s="13"/>
      <c r="H10" s="13"/>
      <c r="I10" s="13" t="s">
        <v>13</v>
      </c>
      <c r="J10" s="13" t="s">
        <v>14</v>
      </c>
      <c r="K10" s="14" t="s">
        <v>15</v>
      </c>
      <c r="L10" s="15" t="s">
        <v>16</v>
      </c>
      <c r="M10" s="13" t="s">
        <v>17</v>
      </c>
      <c r="N10" s="13"/>
      <c r="Q10" s="1"/>
    </row>
    <row r="11" ht="17.25" customHeight="1">
      <c r="B11" s="13"/>
      <c r="C11" s="13"/>
      <c r="D11" s="13"/>
      <c r="E11" s="13"/>
      <c r="F11" s="13" t="s">
        <v>18</v>
      </c>
      <c r="G11" s="13"/>
      <c r="H11" s="13"/>
      <c r="I11" s="13"/>
      <c r="J11" s="13"/>
      <c r="K11" s="14"/>
      <c r="L11" s="16"/>
      <c r="M11" s="13"/>
      <c r="N11" s="13"/>
      <c r="Q11" s="1"/>
    </row>
    <row r="12" ht="28.899999999999999" customHeight="1">
      <c r="B12" s="13"/>
      <c r="C12" s="13"/>
      <c r="D12" s="13"/>
      <c r="E12" s="13"/>
      <c r="F12" s="13" t="s">
        <v>19</v>
      </c>
      <c r="G12" s="13" t="s">
        <v>20</v>
      </c>
      <c r="H12" s="13" t="s">
        <v>21</v>
      </c>
      <c r="I12" s="13"/>
      <c r="J12" s="13"/>
      <c r="K12" s="14"/>
      <c r="L12" s="16"/>
      <c r="M12" s="13"/>
      <c r="N12" s="13"/>
      <c r="Q12" s="1"/>
    </row>
    <row r="13" ht="11.25" customHeight="1">
      <c r="B13" s="13"/>
      <c r="C13" s="17"/>
      <c r="D13" s="17"/>
      <c r="E13" s="17"/>
      <c r="F13" s="13"/>
      <c r="G13" s="13"/>
      <c r="H13" s="13"/>
      <c r="I13" s="13"/>
      <c r="J13" s="13"/>
      <c r="K13" s="14"/>
      <c r="L13" s="16"/>
      <c r="M13" s="17"/>
      <c r="N13" s="13"/>
      <c r="Q13" s="1"/>
    </row>
    <row r="14" ht="27.75" customHeight="1">
      <c r="B14" s="18">
        <v>1</v>
      </c>
      <c r="C14" s="19" t="s">
        <v>22</v>
      </c>
      <c r="D14" s="20" t="s">
        <v>23</v>
      </c>
      <c r="E14" s="20">
        <v>200</v>
      </c>
      <c r="F14" s="21">
        <v>7</v>
      </c>
      <c r="G14" s="21">
        <v>6</v>
      </c>
      <c r="H14" s="21">
        <v>5.0499999999999998</v>
      </c>
      <c r="I14" s="22">
        <v>16.210000000000001</v>
      </c>
      <c r="J14" s="21">
        <v>6.0199999999999996</v>
      </c>
      <c r="K14" s="23">
        <v>6</v>
      </c>
      <c r="L14" s="24" t="s">
        <v>24</v>
      </c>
      <c r="M14" s="24">
        <v>1200</v>
      </c>
      <c r="N14" s="25"/>
      <c r="Q14" s="1"/>
    </row>
    <row r="15" ht="27" customHeight="1">
      <c r="B15" s="13">
        <v>2</v>
      </c>
      <c r="C15" s="26" t="s">
        <v>25</v>
      </c>
      <c r="D15" s="27" t="s">
        <v>26</v>
      </c>
      <c r="E15" s="27">
        <v>500</v>
      </c>
      <c r="F15" s="28">
        <v>13</v>
      </c>
      <c r="G15" s="28">
        <v>15</v>
      </c>
      <c r="H15" s="28">
        <v>17</v>
      </c>
      <c r="I15" s="28">
        <f>ROUND(STDEV(F15,G15,H15)/J15*100,2)</f>
        <v>13.33</v>
      </c>
      <c r="J15" s="28">
        <f>ROUND(AVERAGE(F15:H15),2)</f>
        <v>15</v>
      </c>
      <c r="K15" s="29"/>
      <c r="L15" s="30" t="s">
        <v>27</v>
      </c>
      <c r="M15" s="28">
        <f>J15*E15</f>
        <v>7500</v>
      </c>
      <c r="N15" s="31"/>
      <c r="Q15" s="1"/>
    </row>
    <row r="16">
      <c r="B16" s="32" t="s">
        <v>28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3">
        <v>8700</v>
      </c>
      <c r="N16" s="33"/>
      <c r="P16" s="34"/>
    </row>
    <row r="17" ht="9" customHeight="1">
      <c r="B17" s="1"/>
      <c r="C17" s="35"/>
      <c r="D17" s="1"/>
      <c r="E17" s="1"/>
      <c r="F17" s="1"/>
      <c r="G17" s="36"/>
      <c r="H17" s="1"/>
      <c r="I17" s="1"/>
      <c r="J17" s="1"/>
      <c r="K17" s="2"/>
      <c r="L17" s="1"/>
      <c r="M17" s="1"/>
      <c r="N17" s="1"/>
    </row>
    <row r="18" ht="42" customHeight="1">
      <c r="B18" s="37" t="s">
        <v>29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7"/>
    </row>
    <row r="19" ht="15.75" hidden="1" customHeight="1"/>
    <row r="20" ht="9.75" hidden="1" customHeight="1">
      <c r="G20" s="36"/>
    </row>
    <row r="21" ht="15.75" customHeight="1">
      <c r="A21" s="39" t="s">
        <v>30</v>
      </c>
      <c r="B21" s="39" t="s">
        <v>31</v>
      </c>
      <c r="C21" s="39"/>
      <c r="D21" s="39"/>
      <c r="E21" s="39"/>
      <c r="F21" s="39"/>
      <c r="G21" s="39"/>
      <c r="H21" s="39"/>
      <c r="I21" s="39"/>
      <c r="J21" s="39"/>
      <c r="K21" s="40"/>
      <c r="L21" s="39"/>
      <c r="M21" s="39"/>
      <c r="N21" s="39"/>
    </row>
    <row r="22" ht="15" customHeight="1">
      <c r="A22" s="39"/>
      <c r="B22" s="41" t="s">
        <v>32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ht="12.75" customHeight="1">
      <c r="A23" s="39" t="s">
        <v>33</v>
      </c>
      <c r="B23" s="41" t="s">
        <v>34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>
      <c r="A24" s="39"/>
      <c r="B24" s="39" t="s">
        <v>35</v>
      </c>
      <c r="C24" s="39"/>
      <c r="D24" s="39"/>
      <c r="E24" s="39"/>
      <c r="F24" s="39"/>
      <c r="G24" s="39"/>
      <c r="H24" s="39"/>
      <c r="I24" s="39"/>
      <c r="J24" s="39"/>
      <c r="K24" s="40"/>
      <c r="L24" s="39"/>
      <c r="M24" s="39"/>
      <c r="N24" s="39"/>
    </row>
    <row r="25">
      <c r="A25" s="39"/>
      <c r="B25" s="41" t="s">
        <v>36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>
      <c r="A26" s="39"/>
      <c r="B26" s="42" t="s">
        <v>37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>
      <c r="A27" s="39"/>
      <c r="B27" s="42" t="s">
        <v>38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9" ht="14.25">
      <c r="C29" s="1" t="s">
        <v>39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</sheetData>
  <mergeCells count="33">
    <mergeCell ref="J1:N1"/>
    <mergeCell ref="J2:N2"/>
    <mergeCell ref="J3:N3"/>
    <mergeCell ref="J4:N4"/>
    <mergeCell ref="J5:N5"/>
    <mergeCell ref="M6:N6"/>
    <mergeCell ref="B7:N7"/>
    <mergeCell ref="B8:M8"/>
    <mergeCell ref="B9:N9"/>
    <mergeCell ref="B10:B13"/>
    <mergeCell ref="C10:C13"/>
    <mergeCell ref="D10:D13"/>
    <mergeCell ref="E10:E13"/>
    <mergeCell ref="F10:H10"/>
    <mergeCell ref="I10:I13"/>
    <mergeCell ref="J10:J13"/>
    <mergeCell ref="K10:K13"/>
    <mergeCell ref="L10:L13"/>
    <mergeCell ref="M10:N13"/>
    <mergeCell ref="F11:H11"/>
    <mergeCell ref="F12:F13"/>
    <mergeCell ref="G12:G13"/>
    <mergeCell ref="H12:H13"/>
    <mergeCell ref="M15:N15"/>
    <mergeCell ref="B16:K16"/>
    <mergeCell ref="M16:N16"/>
    <mergeCell ref="B18:M18"/>
    <mergeCell ref="B22:N22"/>
    <mergeCell ref="B23:N23"/>
    <mergeCell ref="B25:N25"/>
    <mergeCell ref="B26:N26"/>
    <mergeCell ref="B27:N27"/>
    <mergeCell ref="C29:O29"/>
  </mergeCells>
  <printOptions headings="0" gridLines="0"/>
  <pageMargins left="0.19685039370078738" right="0.19685039370078738" top="0" bottom="0" header="0.31496062992125984" footer="0.31496062992125984"/>
  <pageSetup paperSize="9" scale="84" fitToWidth="1" fitToHeight="1" pageOrder="downThenOver" orientation="landscape" usePrinterDefaults="1" blackAndWhite="0" draft="0" cellComments="none" useFirstPageNumber="1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greaterThan" id="{00FD0050-0068-4EFB-A02F-000C003400C9}">
            <xm:f>30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I15 I17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2F0019-0040-480E-BB6D-0060007500F8}" type="decimal" allowBlank="1" errorStyle="stop" imeMode="noControl" operator="greaterThan" showDropDown="0" showErrorMessage="1" showInputMessage="1">
          <x14:formula1>
            <xm:f>30</xm:f>
          </x14:formula1>
          <xm:sqref>N65548 N131084 N983054:N983058 N917518:N917522 N851982:N851986 N786446:N786450 N720910:N720914 N655374:N655378 N589838:N589842 N524302:N524306 N458766:N458770 N393230:N393234 N327694:N327698 N262158:N262162 N196622:N196626 N131086:N131090 N65550:N65554 N983052 N917516 N851980 N786444 N720908 N655372 N589836 N524300 N458764 N393228 N327692 N262156 N196620 N19 N30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>Grizli777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SoshnikovaElena</cp:lastModifiedBy>
  <cp:revision>13</cp:revision>
  <dcterms:created xsi:type="dcterms:W3CDTF">2016-01-27T02:59:31Z</dcterms:created>
  <dcterms:modified xsi:type="dcterms:W3CDTF">2026-05-26T07:41:30Z</dcterms:modified>
</cp:coreProperties>
</file>