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xr:revisionPtr revIDLastSave="0" documentId="13_ncr:1_{E0E8D72D-8201-4F9C-B142-A409FA82B3F8}" xr6:coauthVersionLast="47" xr6:coauthVersionMax="47" xr10:uidLastSave="{00000000-0000-0000-0000-000000000000}"/>
  <bookViews>
    <workbookView xWindow="-108" yWindow="-108" windowWidth="23256" windowHeight="12576" xr2:uid="{45CC81FD-8DA7-48D1-8BC8-D5874231E29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J20" i="1"/>
  <c r="I20" i="1"/>
  <c r="J19" i="1"/>
  <c r="I19" i="1"/>
  <c r="K19" i="1" s="1"/>
  <c r="K18" i="1"/>
  <c r="J18" i="1"/>
  <c r="I18" i="1"/>
  <c r="J17" i="1"/>
  <c r="I17" i="1"/>
  <c r="K17" i="1" s="1"/>
  <c r="K16" i="1"/>
  <c r="K21" i="1" s="1"/>
  <c r="J16" i="1"/>
  <c r="I16" i="1"/>
  <c r="I15" i="1"/>
</calcChain>
</file>

<file path=xl/sharedStrings.xml><?xml version="1.0" encoding="utf-8"?>
<sst xmlns="http://schemas.openxmlformats.org/spreadsheetml/2006/main" count="34" uniqueCount="30">
  <si>
    <t xml:space="preserve">Приобретение пены монтажной и очистителя пены
</t>
  </si>
  <si>
    <t>(указывается предмет контракта)</t>
  </si>
  <si>
    <t>Основные характеристики объекта закупки</t>
  </si>
  <si>
    <t xml:space="preserve">Используемый метод определения НМЦК 
с обоснованием:
</t>
  </si>
  <si>
    <t>Метод сопоставимых рыночных цен (анализа рынка)</t>
  </si>
  <si>
    <t>Расчет НМЦК</t>
  </si>
  <si>
    <t>№</t>
  </si>
  <si>
    <t>Наименование товара, услуги (работы)</t>
  </si>
  <si>
    <t>Кол-во</t>
  </si>
  <si>
    <t>поставщик 1</t>
  </si>
  <si>
    <t>поставщик 2</t>
  </si>
  <si>
    <t>поставщик 3</t>
  </si>
  <si>
    <t>Средняя цена с НДС в руб.</t>
  </si>
  <si>
    <t>Расчет НМЦК с учетом округлений</t>
  </si>
  <si>
    <t>ед. изм</t>
  </si>
  <si>
    <t>Цена с НДС в руб.</t>
  </si>
  <si>
    <t xml:space="preserve">Приобретение пены монтажной </t>
  </si>
  <si>
    <t>шт.</t>
  </si>
  <si>
    <t>Приобретение  очистителя пены</t>
  </si>
  <si>
    <t>Итого</t>
  </si>
  <si>
    <t>На основании проведенного анализа рынка, с учетом округления значений, НМЦК составляет: 1269 рублей.</t>
  </si>
  <si>
    <t>Дата подготовки обоснования НМЦК: 06.08.2026г.</t>
  </si>
  <si>
    <t>Работник контрактной службы/</t>
  </si>
  <si>
    <t>контрактный управляющий:</t>
  </si>
  <si>
    <t>Зам.гл.бухгалтера</t>
  </si>
  <si>
    <t>(должность)</t>
  </si>
  <si>
    <t>/</t>
  </si>
  <si>
    <t>Виноградова Н.А.</t>
  </si>
  <si>
    <t>(подпись/расшифровка подписи)</t>
  </si>
  <si>
    <t xml:space="preserve">Приложение № 1
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</si>
</sst>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2" xfId="0" applyFont="1" applyBorder="1" applyAlignment="1">
      <alignment wrapText="1"/>
    </xf>
    <xf numFmtId="0" fontId="0" fillId="0" borderId="5" xfId="0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7" xfId="0" applyNumberFormat="1" applyFont="1" applyBorder="1"/>
    <xf numFmtId="0" fontId="3" fillId="0" borderId="9" xfId="0" applyFont="1" applyBorder="1" applyAlignment="1">
      <alignment horizontal="center" vertical="center" wrapText="1"/>
    </xf>
    <xf numFmtId="0" fontId="0" fillId="0" borderId="10" xfId="0" applyBorder="1"/>
    <xf numFmtId="1" fontId="3" fillId="0" borderId="9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3" fillId="0" borderId="4" xfId="0" applyFont="1" applyBorder="1" applyAlignment="1">
      <alignment wrapText="1"/>
    </xf>
    <xf numFmtId="2" fontId="3" fillId="0" borderId="4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2" fontId="0" fillId="0" borderId="0" xfId="0" applyNumberFormat="1"/>
    <xf numFmtId="2" fontId="8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vertical="center" wrapText="1"/>
    </xf>
    <xf numFmtId="2" fontId="3" fillId="0" borderId="9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10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11</xdr:row>
      <xdr:rowOff>129540</xdr:rowOff>
    </xdr:from>
    <xdr:to>
      <xdr:col>9</xdr:col>
      <xdr:colOff>807720</xdr:colOff>
      <xdr:row>12</xdr:row>
      <xdr:rowOff>358140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060FEC98-A408-4ACA-A3F7-11205409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2440" y="15026640"/>
          <a:ext cx="7848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3E03-426D-4A73-A4DF-94BC70679ADE}">
  <dimension ref="A1:K32"/>
  <sheetViews>
    <sheetView tabSelected="1" workbookViewId="0">
      <selection activeCell="M29" sqref="M29"/>
    </sheetView>
  </sheetViews>
  <sheetFormatPr defaultRowHeight="10.199999999999999" x14ac:dyDescent="0.2"/>
  <cols>
    <col min="1" max="1" width="40" customWidth="1"/>
    <col min="3" max="3" width="26.140625" customWidth="1"/>
    <col min="6" max="6" width="15.28515625" customWidth="1"/>
    <col min="7" max="7" width="13.42578125" customWidth="1"/>
    <col min="8" max="8" width="12.85546875" customWidth="1"/>
    <col min="9" max="9" width="13.140625" customWidth="1"/>
    <col min="10" max="10" width="13.5703125" customWidth="1"/>
    <col min="11" max="11" width="14" customWidth="1"/>
  </cols>
  <sheetData>
    <row r="1" spans="1:11" ht="13.8" x14ac:dyDescent="0.25">
      <c r="A1" s="23"/>
      <c r="B1" s="23"/>
      <c r="C1" s="23"/>
      <c r="D1" s="23"/>
      <c r="E1" s="24"/>
      <c r="F1" s="24"/>
      <c r="G1" s="25"/>
      <c r="H1" s="24"/>
      <c r="I1" s="24"/>
      <c r="J1" s="24"/>
    </row>
    <row r="2" spans="1:11" ht="13.8" x14ac:dyDescent="0.25">
      <c r="A2" s="23"/>
      <c r="B2" s="23"/>
      <c r="C2" s="23"/>
      <c r="D2" s="23"/>
      <c r="E2" s="48" t="s">
        <v>29</v>
      </c>
      <c r="F2" s="48"/>
      <c r="G2" s="48"/>
      <c r="H2" s="48"/>
      <c r="I2" s="48"/>
      <c r="J2" s="48"/>
      <c r="K2" s="48"/>
    </row>
    <row r="3" spans="1:11" ht="13.8" x14ac:dyDescent="0.25">
      <c r="A3" s="23"/>
      <c r="B3" s="23"/>
      <c r="C3" s="23"/>
      <c r="D3" s="23"/>
      <c r="E3" s="48"/>
      <c r="F3" s="48"/>
      <c r="G3" s="48"/>
      <c r="H3" s="48"/>
      <c r="I3" s="48"/>
      <c r="J3" s="48"/>
      <c r="K3" s="48"/>
    </row>
    <row r="4" spans="1:11" ht="13.8" x14ac:dyDescent="0.25">
      <c r="A4" s="23"/>
      <c r="B4" s="23"/>
      <c r="C4" s="23"/>
      <c r="D4" s="23"/>
      <c r="E4" s="48"/>
      <c r="F4" s="48"/>
      <c r="G4" s="48"/>
      <c r="H4" s="48"/>
      <c r="I4" s="48"/>
      <c r="J4" s="48"/>
      <c r="K4" s="48"/>
    </row>
    <row r="5" spans="1:11" ht="13.8" x14ac:dyDescent="0.25">
      <c r="A5" s="23"/>
      <c r="B5" s="23"/>
      <c r="C5" s="23"/>
      <c r="D5" s="23"/>
      <c r="E5" s="24"/>
      <c r="F5" s="24"/>
      <c r="G5" s="25"/>
      <c r="H5" s="24"/>
      <c r="I5" s="24"/>
      <c r="J5" s="24"/>
    </row>
    <row r="6" spans="1:11" ht="13.8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</row>
    <row r="7" spans="1:11" ht="13.8" x14ac:dyDescent="0.25">
      <c r="A7" s="23"/>
      <c r="B7" s="23"/>
      <c r="C7" s="23"/>
      <c r="D7" s="23"/>
      <c r="E7" s="24"/>
      <c r="F7" s="24"/>
      <c r="G7" s="25"/>
      <c r="H7" s="24"/>
      <c r="I7" s="24"/>
      <c r="J7" s="24"/>
    </row>
    <row r="8" spans="1:11" ht="25.8" customHeight="1" x14ac:dyDescent="0.2">
      <c r="A8" s="50" t="s">
        <v>0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13.8" x14ac:dyDescent="0.25">
      <c r="A9" s="51" t="s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</row>
    <row r="10" spans="1:11" ht="26.4" x14ac:dyDescent="0.25">
      <c r="A10" s="1" t="s">
        <v>2</v>
      </c>
      <c r="B10" s="52"/>
      <c r="C10" s="53"/>
      <c r="D10" s="53"/>
      <c r="E10" s="53"/>
      <c r="F10" s="53"/>
      <c r="G10" s="53"/>
      <c r="H10" s="53"/>
      <c r="I10" s="53"/>
      <c r="J10" s="53"/>
      <c r="K10" s="2"/>
    </row>
    <row r="11" spans="1:11" ht="52.8" x14ac:dyDescent="0.2">
      <c r="A11" s="3" t="s">
        <v>3</v>
      </c>
      <c r="B11" s="52" t="s">
        <v>4</v>
      </c>
      <c r="C11" s="53"/>
      <c r="D11" s="53"/>
      <c r="E11" s="53"/>
      <c r="F11" s="53"/>
      <c r="G11" s="53"/>
      <c r="H11" s="53"/>
      <c r="I11" s="53"/>
      <c r="J11" s="53"/>
      <c r="K11" s="2"/>
    </row>
    <row r="12" spans="1:11" ht="26.4" x14ac:dyDescent="0.25">
      <c r="A12" s="54" t="s">
        <v>5</v>
      </c>
      <c r="B12" s="39" t="s">
        <v>6</v>
      </c>
      <c r="C12" s="39" t="s">
        <v>7</v>
      </c>
      <c r="D12" s="4"/>
      <c r="E12" s="41" t="s">
        <v>8</v>
      </c>
      <c r="F12" s="5" t="s">
        <v>9</v>
      </c>
      <c r="G12" s="5" t="s">
        <v>10</v>
      </c>
      <c r="H12" s="5" t="s">
        <v>11</v>
      </c>
      <c r="I12" s="43" t="s">
        <v>12</v>
      </c>
      <c r="J12" s="6"/>
      <c r="K12" s="45" t="s">
        <v>13</v>
      </c>
    </row>
    <row r="13" spans="1:11" ht="27" thickBot="1" x14ac:dyDescent="0.25">
      <c r="A13" s="55"/>
      <c r="B13" s="40"/>
      <c r="C13" s="40"/>
      <c r="D13" s="7" t="s">
        <v>14</v>
      </c>
      <c r="E13" s="42"/>
      <c r="F13" s="5" t="s">
        <v>15</v>
      </c>
      <c r="G13" s="5" t="s">
        <v>15</v>
      </c>
      <c r="H13" s="5" t="s">
        <v>15</v>
      </c>
      <c r="I13" s="44"/>
      <c r="J13" s="8"/>
      <c r="K13" s="45"/>
    </row>
    <row r="14" spans="1:11" ht="27" thickBot="1" x14ac:dyDescent="0.25">
      <c r="A14" s="55"/>
      <c r="B14" s="7">
        <v>1</v>
      </c>
      <c r="C14" s="3" t="s">
        <v>16</v>
      </c>
      <c r="D14" s="7" t="s">
        <v>17</v>
      </c>
      <c r="E14" s="9">
        <v>2</v>
      </c>
      <c r="F14" s="10">
        <v>1019.46</v>
      </c>
      <c r="G14" s="10">
        <v>1070.44</v>
      </c>
      <c r="H14" s="10">
        <v>1121.4000000000001</v>
      </c>
      <c r="I14" s="11">
        <v>535</v>
      </c>
      <c r="J14" s="12">
        <v>1070</v>
      </c>
      <c r="K14" s="13">
        <v>1070</v>
      </c>
    </row>
    <row r="15" spans="1:11" ht="27" thickBot="1" x14ac:dyDescent="0.25">
      <c r="A15" s="55"/>
      <c r="B15" s="7">
        <v>2</v>
      </c>
      <c r="C15" s="3" t="s">
        <v>18</v>
      </c>
      <c r="D15" s="7" t="s">
        <v>17</v>
      </c>
      <c r="E15" s="9">
        <v>1</v>
      </c>
      <c r="F15" s="10">
        <v>189.31</v>
      </c>
      <c r="G15" s="10">
        <v>198.78</v>
      </c>
      <c r="H15" s="14">
        <v>208.24</v>
      </c>
      <c r="I15" s="11">
        <f>ROUND((F15+G15+H15)/3,0)</f>
        <v>199</v>
      </c>
      <c r="J15" s="12">
        <v>199</v>
      </c>
      <c r="K15" s="13">
        <v>199</v>
      </c>
    </row>
    <row r="16" spans="1:11" ht="14.4" thickBot="1" x14ac:dyDescent="0.25">
      <c r="A16" s="55"/>
      <c r="B16" s="7">
        <v>3</v>
      </c>
      <c r="C16" s="3"/>
      <c r="D16" s="7"/>
      <c r="E16" s="9"/>
      <c r="F16" s="10"/>
      <c r="G16" s="10"/>
      <c r="H16" s="14"/>
      <c r="I16" s="11">
        <f t="shared" ref="I14:I20" si="0">ROUND((F16+G16+H16)/3,0)</f>
        <v>0</v>
      </c>
      <c r="J16" s="12">
        <f t="shared" ref="J16:J20" si="1">(E16/3)*SUM(F16:H16)</f>
        <v>0</v>
      </c>
      <c r="K16" s="13">
        <f t="shared" ref="K16:K20" si="2">I16*E16</f>
        <v>0</v>
      </c>
    </row>
    <row r="17" spans="1:11" ht="14.4" thickBot="1" x14ac:dyDescent="0.25">
      <c r="A17" s="55"/>
      <c r="B17" s="7">
        <v>4</v>
      </c>
      <c r="C17" s="3"/>
      <c r="D17" s="7"/>
      <c r="E17" s="9"/>
      <c r="F17" s="10"/>
      <c r="G17" s="10"/>
      <c r="H17" s="14"/>
      <c r="I17" s="11">
        <f t="shared" si="0"/>
        <v>0</v>
      </c>
      <c r="J17" s="12">
        <f t="shared" si="1"/>
        <v>0</v>
      </c>
      <c r="K17" s="13">
        <f t="shared" si="2"/>
        <v>0</v>
      </c>
    </row>
    <row r="18" spans="1:11" ht="14.4" thickBot="1" x14ac:dyDescent="0.25">
      <c r="A18" s="55"/>
      <c r="B18" s="7">
        <v>5</v>
      </c>
      <c r="C18" s="3"/>
      <c r="D18" s="7"/>
      <c r="E18" s="9"/>
      <c r="F18" s="10"/>
      <c r="G18" s="10"/>
      <c r="H18" s="10"/>
      <c r="I18" s="11">
        <f t="shared" si="0"/>
        <v>0</v>
      </c>
      <c r="J18" s="12">
        <f t="shared" si="1"/>
        <v>0</v>
      </c>
      <c r="K18" s="13">
        <f t="shared" si="2"/>
        <v>0</v>
      </c>
    </row>
    <row r="19" spans="1:11" ht="14.4" thickBot="1" x14ac:dyDescent="0.25">
      <c r="A19" s="55"/>
      <c r="B19" s="7"/>
      <c r="C19" s="3"/>
      <c r="D19" s="7"/>
      <c r="E19" s="9"/>
      <c r="F19" s="10"/>
      <c r="G19" s="10"/>
      <c r="H19" s="10"/>
      <c r="I19" s="11">
        <f t="shared" si="0"/>
        <v>0</v>
      </c>
      <c r="J19" s="12">
        <f t="shared" si="1"/>
        <v>0</v>
      </c>
      <c r="K19" s="13">
        <f t="shared" si="2"/>
        <v>0</v>
      </c>
    </row>
    <row r="20" spans="1:11" ht="14.4" thickBot="1" x14ac:dyDescent="0.25">
      <c r="A20" s="55"/>
      <c r="B20" s="7"/>
      <c r="C20" s="3"/>
      <c r="D20" s="7"/>
      <c r="E20" s="15"/>
      <c r="F20" s="10"/>
      <c r="G20" s="10"/>
      <c r="H20" s="10"/>
      <c r="I20" s="11">
        <f t="shared" si="0"/>
        <v>0</v>
      </c>
      <c r="J20" s="12">
        <f t="shared" si="1"/>
        <v>0</v>
      </c>
      <c r="K20" s="13">
        <f t="shared" si="2"/>
        <v>0</v>
      </c>
    </row>
    <row r="21" spans="1:11" ht="15.6" x14ac:dyDescent="0.25">
      <c r="A21" s="55"/>
      <c r="B21" s="7"/>
      <c r="C21" s="16"/>
      <c r="D21" s="17"/>
      <c r="E21" s="18"/>
      <c r="F21" s="19"/>
      <c r="G21" s="19"/>
      <c r="H21" s="19"/>
      <c r="I21" s="20" t="s">
        <v>19</v>
      </c>
      <c r="J21" s="21"/>
      <c r="K21" s="22">
        <f>SUM(K14:K20)</f>
        <v>1269</v>
      </c>
    </row>
    <row r="22" spans="1:11" ht="13.2" x14ac:dyDescent="0.2">
      <c r="A22" s="56"/>
      <c r="B22" s="46" t="s">
        <v>20</v>
      </c>
      <c r="C22" s="47"/>
      <c r="D22" s="47"/>
      <c r="E22" s="47"/>
      <c r="F22" s="47"/>
      <c r="G22" s="47"/>
      <c r="H22" s="47"/>
      <c r="I22" s="47"/>
      <c r="J22" s="47"/>
      <c r="K22" s="2"/>
    </row>
    <row r="23" spans="1:11" ht="13.2" x14ac:dyDescent="0.2">
      <c r="A23" s="36" t="s">
        <v>21</v>
      </c>
      <c r="B23" s="37"/>
      <c r="C23" s="37"/>
      <c r="D23" s="37"/>
      <c r="E23" s="37"/>
      <c r="F23" s="37"/>
      <c r="G23" s="37"/>
      <c r="H23" s="37"/>
      <c r="I23" s="37"/>
      <c r="J23" s="37"/>
      <c r="K23" s="2"/>
    </row>
    <row r="24" spans="1:11" ht="13.8" x14ac:dyDescent="0.25">
      <c r="A24" s="23"/>
      <c r="B24" s="23"/>
      <c r="C24" s="23"/>
      <c r="D24" s="23"/>
      <c r="E24" s="24"/>
      <c r="F24" s="24"/>
      <c r="G24" s="25"/>
      <c r="H24" s="24"/>
      <c r="I24" s="24"/>
      <c r="J24" s="24"/>
    </row>
    <row r="25" spans="1:11" ht="13.8" x14ac:dyDescent="0.25">
      <c r="A25" s="26" t="s">
        <v>22</v>
      </c>
      <c r="J25" s="24"/>
    </row>
    <row r="26" spans="1:11" ht="13.8" x14ac:dyDescent="0.25">
      <c r="A26" s="27" t="s">
        <v>23</v>
      </c>
      <c r="B26" s="28"/>
      <c r="C26" s="28"/>
      <c r="D26" s="28"/>
      <c r="J26" s="24"/>
    </row>
    <row r="27" spans="1:11" ht="14.4" thickBot="1" x14ac:dyDescent="0.3">
      <c r="A27" s="29" t="s">
        <v>24</v>
      </c>
      <c r="B27" s="28"/>
      <c r="C27" s="28"/>
      <c r="D27" s="28"/>
      <c r="J27" s="24"/>
    </row>
    <row r="28" spans="1:11" ht="13.8" x14ac:dyDescent="0.25">
      <c r="A28" s="30" t="s">
        <v>25</v>
      </c>
      <c r="B28" s="28"/>
      <c r="C28" s="28"/>
      <c r="D28" s="28"/>
      <c r="J28" s="24"/>
    </row>
    <row r="29" spans="1:11" ht="16.2" thickBot="1" x14ac:dyDescent="0.3">
      <c r="A29" s="29"/>
      <c r="B29" s="31" t="s">
        <v>26</v>
      </c>
      <c r="C29" s="29" t="s">
        <v>27</v>
      </c>
      <c r="D29" s="30"/>
      <c r="E29" s="32" t="s">
        <v>26</v>
      </c>
      <c r="J29" s="24"/>
    </row>
    <row r="30" spans="1:11" ht="13.8" x14ac:dyDescent="0.25">
      <c r="A30" s="38" t="s">
        <v>28</v>
      </c>
      <c r="B30" s="38"/>
      <c r="C30" s="38"/>
      <c r="D30" s="38"/>
      <c r="E30" s="38"/>
      <c r="J30" s="24"/>
    </row>
    <row r="31" spans="1:11" ht="13.8" x14ac:dyDescent="0.25">
      <c r="A31" s="33"/>
      <c r="E31" s="34"/>
      <c r="F31" s="34"/>
      <c r="G31" s="35"/>
      <c r="H31" s="24"/>
      <c r="I31" s="24"/>
      <c r="J31" s="24"/>
    </row>
    <row r="32" spans="1:11" ht="13.8" x14ac:dyDescent="0.25">
      <c r="A32" s="23"/>
      <c r="B32" s="23"/>
      <c r="C32" s="23"/>
      <c r="D32" s="23"/>
      <c r="E32" s="24"/>
      <c r="F32" s="24"/>
      <c r="G32" s="25"/>
      <c r="H32" s="24"/>
      <c r="I32" s="24"/>
      <c r="J32" s="24"/>
    </row>
  </sheetData>
  <mergeCells count="15">
    <mergeCell ref="K12:K13"/>
    <mergeCell ref="B22:J22"/>
    <mergeCell ref="E2:K4"/>
    <mergeCell ref="A6:J6"/>
    <mergeCell ref="A8:K8"/>
    <mergeCell ref="A9:K9"/>
    <mergeCell ref="B10:J10"/>
    <mergeCell ref="B11:J11"/>
    <mergeCell ref="A12:A22"/>
    <mergeCell ref="A23:J23"/>
    <mergeCell ref="A30:E30"/>
    <mergeCell ref="B12:B13"/>
    <mergeCell ref="C12:C13"/>
    <mergeCell ref="E12:E13"/>
    <mergeCell ref="I12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2026-08-07T01:35:58Z</dcterms:created>
  <dcterms:modified xsi:type="dcterms:W3CDTF">2026-08-07T02:15:54Z</dcterms:modified>
</cp:coreProperties>
</file>