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3250" windowHeight="9690"/>
  </bookViews>
  <sheets>
    <sheet name="МИ" sheetId="4" r:id="rId1"/>
    <sheet name="Лист2" sheetId="2" r:id="rId2"/>
    <sheet name="Лист3" sheetId="3" r:id="rId3"/>
  </sheets>
  <definedNames>
    <definedName name="_xlnm._FilterDatabase" localSheetId="0" hidden="1">МИ!$A$3:$J$6</definedName>
  </definedNames>
  <calcPr calcId="124519" refMode="R1C1"/>
</workbook>
</file>

<file path=xl/calcChain.xml><?xml version="1.0" encoding="utf-8"?>
<calcChain xmlns="http://schemas.openxmlformats.org/spreadsheetml/2006/main">
  <c r="H5" i="4"/>
  <c r="I5"/>
  <c r="J5" s="1"/>
  <c r="J6" s="1"/>
</calcChain>
</file>

<file path=xl/sharedStrings.xml><?xml version="1.0" encoding="utf-8"?>
<sst xmlns="http://schemas.openxmlformats.org/spreadsheetml/2006/main" count="21" uniqueCount="21">
  <si>
    <t>№</t>
  </si>
  <si>
    <t>Наименование Товара</t>
  </si>
  <si>
    <t>Ед.</t>
  </si>
  <si>
    <t>Сумма</t>
  </si>
  <si>
    <t>Кол-во</t>
  </si>
  <si>
    <t>цена без НДС</t>
  </si>
  <si>
    <t>цена единицы без НДС</t>
  </si>
  <si>
    <t>НМЦК</t>
  </si>
  <si>
    <t>ОБОСНОВАНИЕ НАЧАЛЬНОЙ (МАКСИМАЛЬНОЙ) ЦЕНЫ КОНТРАКТА</t>
  </si>
  <si>
    <t xml:space="preserve">Формула для расчета НМЦК:
</t>
  </si>
  <si>
    <t xml:space="preserve">, где </t>
  </si>
  <si>
    <t xml:space="preserve">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стоимость;
Vi - количество (объем) i-й позиции закупаемого медицинского изделия
</t>
  </si>
  <si>
    <t>Ведущий специалист  по  закупкам</t>
  </si>
  <si>
    <r>
      <t xml:space="preserve">Используемый метод определения начальной (максимальной) цены контракта </t>
    </r>
    <r>
      <rPr>
        <sz val="11"/>
        <rFont val="Cambria"/>
        <family val="1"/>
        <charset val="204"/>
      </rPr>
      <t xml:space="preserve">на основании приказа Министерства здравоохранения РФ от 15 мая 2020г. № 450н «Об утверждении порядка определения начальной (максимальной цены контракта, цены контракта заключаемого с единственным поставщиком (подрядчиком, исполнителем) и начальной цены единицы товара, работы, услуги при осуществлении закупок  медицинских изделий». </t>
    </r>
    <r>
      <rPr>
        <sz val="11"/>
        <color rgb="FF7030A0"/>
        <rFont val="Cambria"/>
        <family val="1"/>
        <charset val="204"/>
      </rPr>
      <t xml:space="preserve"> </t>
    </r>
    <r>
      <rPr>
        <sz val="11"/>
        <rFont val="Cambria"/>
        <family val="1"/>
        <charset val="204"/>
      </rPr>
      <t>Расчет НМЦК сделан на основании следующих коммерческих предложений:</t>
    </r>
  </si>
  <si>
    <t>минимальная цена</t>
  </si>
  <si>
    <t>шт</t>
  </si>
  <si>
    <t xml:space="preserve">цена с НДС </t>
  </si>
  <si>
    <t>Морозильник биомедицинский Haier Biomedical DW-40L262 (-20 ...-40°C)</t>
  </si>
  <si>
    <t>КП №29.04.2026</t>
  </si>
  <si>
    <t>КП №652 от 28.04.2026</t>
  </si>
  <si>
    <t>КП № 27.04.2026 г. №984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</si>
</sst>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1"/>
      <color rgb="FF7030A0"/>
      <name val="Cambria"/>
      <family val="1"/>
      <charset val="204"/>
    </font>
    <font>
      <sz val="11"/>
      <name val="Cambria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 indent="4"/>
    </xf>
    <xf numFmtId="4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4" fillId="0" borderId="3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7</xdr:row>
      <xdr:rowOff>1</xdr:rowOff>
    </xdr:from>
    <xdr:to>
      <xdr:col>4</xdr:col>
      <xdr:colOff>1056288</xdr:colOff>
      <xdr:row>7</xdr:row>
      <xdr:rowOff>304800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1" y="5274734"/>
          <a:ext cx="2481862" cy="3047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tabSelected="1" zoomScale="90" zoomScaleNormal="90" workbookViewId="0">
      <pane xSplit="4" ySplit="4" topLeftCell="E5" activePane="bottomRight" state="frozen"/>
      <selection pane="topRight" activeCell="F1" sqref="F1"/>
      <selection pane="bottomLeft" activeCell="A3" sqref="A3"/>
      <selection pane="bottomRight" activeCell="I19" sqref="I19"/>
    </sheetView>
  </sheetViews>
  <sheetFormatPr defaultColWidth="9.140625" defaultRowHeight="15"/>
  <cols>
    <col min="1" max="1" width="5" style="2" customWidth="1"/>
    <col min="2" max="2" width="31.5703125" style="2" customWidth="1"/>
    <col min="3" max="3" width="7.28515625" style="2" customWidth="1"/>
    <col min="4" max="4" width="13.140625" style="4" customWidth="1"/>
    <col min="5" max="6" width="15.85546875" style="3" customWidth="1"/>
    <col min="7" max="7" width="16" style="3" customWidth="1"/>
    <col min="8" max="9" width="15.85546875" style="3" customWidth="1"/>
    <col min="10" max="10" width="16.7109375" style="3" customWidth="1"/>
    <col min="11" max="16384" width="9.140625" style="2"/>
  </cols>
  <sheetData>
    <row r="1" spans="1:10" s="10" customFormat="1" ht="27" customHeight="1">
      <c r="A1" s="18" t="s">
        <v>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10" customFormat="1" ht="69.599999999999994" customHeight="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7" customHeight="1">
      <c r="A3" s="22" t="s">
        <v>0</v>
      </c>
      <c r="B3" s="23" t="s">
        <v>1</v>
      </c>
      <c r="C3" s="23" t="s">
        <v>2</v>
      </c>
      <c r="D3" s="24" t="s">
        <v>4</v>
      </c>
      <c r="E3" s="25" t="s">
        <v>6</v>
      </c>
      <c r="F3" s="25"/>
      <c r="G3" s="25"/>
      <c r="H3" s="25" t="s">
        <v>14</v>
      </c>
      <c r="I3" s="25"/>
      <c r="J3" s="25" t="s">
        <v>7</v>
      </c>
    </row>
    <row r="4" spans="1:10" ht="40.9" customHeight="1">
      <c r="A4" s="22"/>
      <c r="B4" s="23"/>
      <c r="C4" s="23"/>
      <c r="D4" s="24"/>
      <c r="E4" s="9" t="s">
        <v>18</v>
      </c>
      <c r="F4" s="9" t="s">
        <v>19</v>
      </c>
      <c r="G4" s="9" t="s">
        <v>20</v>
      </c>
      <c r="H4" s="9" t="s">
        <v>5</v>
      </c>
      <c r="I4" s="9" t="s">
        <v>16</v>
      </c>
      <c r="J4" s="25"/>
    </row>
    <row r="5" spans="1:10" ht="40.9" customHeight="1" thickBot="1">
      <c r="A5" s="14">
        <v>1</v>
      </c>
      <c r="B5" s="13" t="s">
        <v>17</v>
      </c>
      <c r="C5" s="14" t="s">
        <v>15</v>
      </c>
      <c r="D5" s="15">
        <v>1</v>
      </c>
      <c r="E5" s="16">
        <v>288900</v>
      </c>
      <c r="F5" s="16">
        <v>310000</v>
      </c>
      <c r="G5" s="16">
        <v>315000</v>
      </c>
      <c r="H5" s="16">
        <f>E5</f>
        <v>288900</v>
      </c>
      <c r="I5" s="16">
        <f>E5</f>
        <v>288900</v>
      </c>
      <c r="J5" s="16">
        <f>D5*I5</f>
        <v>288900</v>
      </c>
    </row>
    <row r="6" spans="1:10" ht="33" customHeight="1">
      <c r="A6" s="1"/>
      <c r="B6" s="8" t="s">
        <v>3</v>
      </c>
      <c r="C6" s="1"/>
      <c r="D6" s="15"/>
      <c r="E6" s="17"/>
      <c r="F6" s="17"/>
      <c r="G6" s="17"/>
      <c r="H6" s="17"/>
      <c r="I6" s="17"/>
      <c r="J6" s="17">
        <f>SUM(J5:J5)</f>
        <v>288900</v>
      </c>
    </row>
    <row r="7" spans="1:10" ht="10.9" customHeight="1">
      <c r="B7" s="5"/>
      <c r="C7" s="7"/>
      <c r="D7" s="6"/>
    </row>
    <row r="8" spans="1:10" ht="117.6" customHeight="1">
      <c r="B8" s="11" t="s">
        <v>9</v>
      </c>
      <c r="C8" s="21"/>
      <c r="D8" s="21"/>
      <c r="E8" s="21"/>
      <c r="F8" s="12" t="s">
        <v>10</v>
      </c>
      <c r="G8" s="20" t="s">
        <v>11</v>
      </c>
      <c r="H8" s="20"/>
      <c r="I8" s="20"/>
      <c r="J8" s="20"/>
    </row>
    <row r="10" spans="1:10">
      <c r="B10" s="2" t="s">
        <v>12</v>
      </c>
    </row>
  </sheetData>
  <autoFilter ref="A3:J6">
    <filterColumn colId="4" showButton="0"/>
    <filterColumn colId="5" showButton="0"/>
    <filterColumn colId="6" showButton="0"/>
    <filterColumn colId="7" showButton="0"/>
    <filterColumn colId="8" hiddenButton="1" showButton="0"/>
  </autoFilter>
  <mergeCells count="11">
    <mergeCell ref="A1:J1"/>
    <mergeCell ref="A2:J2"/>
    <mergeCell ref="G8:J8"/>
    <mergeCell ref="C8:E8"/>
    <mergeCell ref="A3:A4"/>
    <mergeCell ref="B3:B4"/>
    <mergeCell ref="C3:C4"/>
    <mergeCell ref="D3:D4"/>
    <mergeCell ref="E3:G3"/>
    <mergeCell ref="H3:I3"/>
    <mergeCell ref="J3:J4"/>
  </mergeCells>
  <conditionalFormatting sqref="B6:B7">
    <cfRule type="expression" dxfId="2" priority="160" stopIfTrue="1">
      <formula>#REF!=1</formula>
    </cfRule>
    <cfRule type="expression" dxfId="1" priority="161" stopIfTrue="1">
      <formula>#REF!="Запрет"</formula>
    </cfRule>
    <cfRule type="expression" dxfId="0" priority="162" stopIfTrue="1">
      <formula>#REF!="СДП"</formula>
    </cfRule>
  </conditionalFormatting>
  <pageMargins left="0.31" right="0.17" top="0.55000000000000004" bottom="0.06" header="0.5" footer="0.06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PEO6</dc:creator>
  <cp:lastModifiedBy>Овчинников АП</cp:lastModifiedBy>
  <cp:lastPrinted>2025-09-12T09:00:23Z</cp:lastPrinted>
  <dcterms:created xsi:type="dcterms:W3CDTF">2017-06-05T08:33:51Z</dcterms:created>
  <dcterms:modified xsi:type="dcterms:W3CDTF">2026-05-25T08:15:42Z</dcterms:modified>
</cp:coreProperties>
</file>