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овощи" sheetId="4" r:id="rId1"/>
  </sheets>
  <definedNames>
    <definedName name="_xlnm.Print_Area" localSheetId="0">овощи!$A$1:$T$4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U3" i="4"/>
  <c r="U4" s="1"/>
  <c r="T3"/>
  <c r="T4" s="1"/>
  <c r="S3"/>
  <c r="S4" s="1"/>
  <c r="R3"/>
  <c r="R4" s="1"/>
  <c r="Q3"/>
  <c r="Q4" s="1"/>
  <c r="L3"/>
  <c r="K3"/>
  <c r="P3" s="1"/>
  <c r="P4" s="1"/>
  <c r="N3" l="1"/>
  <c r="O3" s="1"/>
</calcChain>
</file>

<file path=xl/sharedStrings.xml><?xml version="1.0" encoding="utf-8"?>
<sst xmlns="http://schemas.openxmlformats.org/spreadsheetml/2006/main" count="26" uniqueCount="21">
  <si>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</si>
  <si>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</si>
  <si>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</si>
  <si>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</si>
  <si>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</si>
  <si>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</si>
  <si>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Средн. арифм.</t>
  </si>
  <si>
    <t>Кол-во знач.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</si>
  <si>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</si>
  <si>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</si>
  <si>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</si>
  <si>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</si>
  <si>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</si>
  <si>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</si>
  <si>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Источник №4 </t>
  </si>
  <si>
    <t xml:space="preserve">Источник №5  </t>
  </si>
  <si>
    <t xml:space="preserve">Источник №6 </t>
  </si>
  <si>
    <t>Сред. квадр. откл. σ=</t>
  </si>
  <si>
    <t>Лук репчатый</t>
  </si>
  <si>
    <t>кг</t>
  </si>
  <si>
    <t xml:space="preserve">НМЦК контракта (рын.) = 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</si>
</sst>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0.00;[Red]0.00"/>
  </numFmts>
  <fonts count="4">
    <font>
      <sz val="11"/>
      <color rgb="FF000000"/>
      <name val="Calibri"/>
      <charset val="1"/>
    </font>
    <font>
      <sz val="9"/>
      <color rgb="FF000000"/>
      <name val="Times New Roman"/>
      <charset val="1"/>
    </font>
    <font>
      <sz val="9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/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b val="0"/>
        <sz val="11"/>
        <color rgb="FF800080"/>
      </font>
      <fill>
        <patternFill>
          <bgColor rgb="FFFF99CC"/>
        </patternFill>
      </fill>
    </dxf>
    <dxf>
      <font>
        <b val="0"/>
        <sz val="11"/>
        <color rgb="FF008000"/>
      </font>
      <fill>
        <patternFill>
          <bgColor rgb="FFCCFFCC"/>
        </patternFill>
      </fill>
    </dxf>
    <dxf>
      <font>
        <b val="0"/>
        <sz val="11"/>
        <color rgb="FF800080"/>
      </font>
      <fill>
        <patternFill>
          <bgColor rgb="FFFF99CC"/>
        </patternFill>
      </fill>
    </dxf>
    <dxf>
      <font>
        <b val="0"/>
        <sz val="11"/>
        <color rgb="FF800080"/>
      </font>
      <fill>
        <patternFill>
          <bgColor rgb="FFFF99CC"/>
        </patternFill>
      </fill>
    </dxf>
    <dxf>
      <font>
        <b val="0"/>
        <sz val="11"/>
        <color rgb="FF008000"/>
      </font>
      <fill>
        <patternFill>
          <bgColor rgb="FFCCFFCC"/>
        </patternFill>
      </fill>
    </dxf>
    <dxf>
      <font>
        <b val="0"/>
        <sz val="11"/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4"/>
  <sheetViews>
    <sheetView tabSelected="1" workbookViewId="0">
      <selection activeCell="C20" sqref="C20"/>
    </sheetView>
  </sheetViews>
  <sheetFormatPr defaultColWidth="9.140625" defaultRowHeight="15"/>
  <cols>
    <col min="1" max="1" width="5.42578125" style="5" customWidth="1"/>
    <col min="2" max="2" width="19.85546875" style="5" customWidth="1"/>
    <col min="3" max="3" width="7.28515625" style="5" customWidth="1"/>
    <col min="4" max="4" width="7.140625" style="5" customWidth="1"/>
    <col min="5" max="5" width="9.85546875" style="6" customWidth="1"/>
    <col min="6" max="6" width="12.5703125" style="6" customWidth="1"/>
    <col min="7" max="7" width="12.140625" style="6" customWidth="1"/>
    <col min="8" max="8" width="11" style="6" customWidth="1"/>
    <col min="9" max="9" width="11.140625" style="6" customWidth="1"/>
    <col min="10" max="10" width="10" style="6" customWidth="1"/>
    <col min="11" max="11" width="9.85546875" style="6" customWidth="1"/>
    <col min="12" max="12" width="7.7109375" style="5" customWidth="1"/>
    <col min="13" max="13" width="7" style="5" customWidth="1"/>
    <col min="14" max="14" width="10.28515625" style="5" customWidth="1"/>
    <col min="15" max="15" width="14.140625" style="5" customWidth="1"/>
    <col min="16" max="16" width="15.7109375" style="6" customWidth="1"/>
    <col min="17" max="17" width="13" style="5" customWidth="1"/>
    <col min="18" max="18" width="11.7109375" style="5" customWidth="1"/>
    <col min="19" max="19" width="11.5703125" style="5" customWidth="1"/>
    <col min="20" max="21" width="10.5703125" style="5" customWidth="1"/>
    <col min="22" max="1024" width="9.140625" style="5"/>
  </cols>
  <sheetData>
    <row r="1" spans="1:21" ht="48" customHeight="1">
      <c r="A1" s="4" t="s">
        <v>0</v>
      </c>
      <c r="B1" s="4" t="s">
        <v>1</v>
      </c>
      <c r="C1" s="3" t="s">
        <v>2</v>
      </c>
      <c r="D1" s="3"/>
      <c r="E1" s="8" t="s">
        <v>3</v>
      </c>
      <c r="F1" s="9" t="s">
        <v>4</v>
      </c>
      <c r="G1" s="9" t="s">
        <v>5</v>
      </c>
      <c r="H1" s="9" t="s">
        <v>14</v>
      </c>
      <c r="I1" s="9" t="s">
        <v>15</v>
      </c>
      <c r="J1" s="9" t="s">
        <v>16</v>
      </c>
      <c r="K1" s="2" t="s">
        <v>6</v>
      </c>
      <c r="L1" s="3" t="s">
        <v>7</v>
      </c>
      <c r="M1" s="3" t="s">
        <v>17</v>
      </c>
      <c r="N1" s="3" t="s">
        <v>8</v>
      </c>
      <c r="O1" s="3" t="s">
        <v>9</v>
      </c>
      <c r="P1" s="2" t="s">
        <v>10</v>
      </c>
    </row>
    <row r="2" spans="1:21" ht="24">
      <c r="A2" s="4"/>
      <c r="B2" s="4"/>
      <c r="C2" s="7" t="s">
        <v>11</v>
      </c>
      <c r="D2" s="7" t="s">
        <v>12</v>
      </c>
      <c r="E2" s="10" t="s">
        <v>13</v>
      </c>
      <c r="F2" s="10" t="s">
        <v>13</v>
      </c>
      <c r="G2" s="10" t="s">
        <v>13</v>
      </c>
      <c r="H2" s="10" t="s">
        <v>13</v>
      </c>
      <c r="I2" s="10" t="s">
        <v>13</v>
      </c>
      <c r="J2" s="10" t="s">
        <v>13</v>
      </c>
      <c r="K2" s="2"/>
      <c r="L2" s="3"/>
      <c r="M2" s="3"/>
      <c r="N2" s="3"/>
      <c r="O2" s="3"/>
      <c r="P2" s="2"/>
    </row>
    <row r="3" spans="1:21" s="16" customFormat="1" ht="30.75" customHeight="1">
      <c r="A3" s="11">
        <v>1</v>
      </c>
      <c r="B3" s="12" t="s">
        <v>18</v>
      </c>
      <c r="C3" s="13" t="s">
        <v>19</v>
      </c>
      <c r="D3" s="14">
        <v>1000</v>
      </c>
      <c r="E3" s="8">
        <v>66</v>
      </c>
      <c r="F3" s="15">
        <v>89.99</v>
      </c>
      <c r="G3" s="9">
        <v>58</v>
      </c>
      <c r="H3" s="8"/>
      <c r="I3" s="8"/>
      <c r="J3" s="8"/>
      <c r="K3" s="9">
        <f>ROUND(AVERAGE(E3, F3, G3, H3, I3, J3), 2)</f>
        <v>71.33</v>
      </c>
      <c r="L3" s="16">
        <f>COUNT(E3:J3)</f>
        <v>3</v>
      </c>
      <c r="M3" s="17">
        <v>16.649999999999999</v>
      </c>
      <c r="N3" s="17">
        <f>M3/K3*100</f>
        <v>23.342212252909015</v>
      </c>
      <c r="O3" s="18" t="str">
        <f>IF(N3&lt;33, "ОДНОРОДНЫЕ", "НЕОДНОРОДНЫЕ")</f>
        <v>ОДНОРОДНЫЕ</v>
      </c>
      <c r="P3" s="8">
        <f>D3*K3</f>
        <v>71330</v>
      </c>
      <c r="Q3" s="17">
        <f>D3*E3</f>
        <v>66000</v>
      </c>
      <c r="R3" s="17">
        <f>D3*F3</f>
        <v>89990</v>
      </c>
      <c r="S3" s="17">
        <f>D3*G3</f>
        <v>58000</v>
      </c>
      <c r="T3" s="17">
        <f>D3*H3</f>
        <v>0</v>
      </c>
      <c r="U3" s="17">
        <f>D3*I3</f>
        <v>0</v>
      </c>
    </row>
    <row r="4" spans="1:21" ht="12" customHeight="1">
      <c r="A4" s="1" t="s">
        <v>20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">
        <f t="shared" ref="P4:U4" si="0">SUM(P3)</f>
        <v>71330</v>
      </c>
      <c r="Q4" s="8">
        <f t="shared" si="0"/>
        <v>66000</v>
      </c>
      <c r="R4" s="8">
        <f t="shared" si="0"/>
        <v>89990</v>
      </c>
      <c r="S4" s="8">
        <f t="shared" si="0"/>
        <v>58000</v>
      </c>
      <c r="T4" s="8">
        <f t="shared" si="0"/>
        <v>0</v>
      </c>
      <c r="U4" s="8">
        <f t="shared" si="0"/>
        <v>0</v>
      </c>
    </row>
  </sheetData>
  <mergeCells count="10">
    <mergeCell ref="M1:M2"/>
    <mergeCell ref="N1:N2"/>
    <mergeCell ref="O1:O2"/>
    <mergeCell ref="P1:P2"/>
    <mergeCell ref="A4:O4"/>
    <mergeCell ref="A1:A2"/>
    <mergeCell ref="B1:B2"/>
    <mergeCell ref="C1:D1"/>
    <mergeCell ref="K1:K2"/>
    <mergeCell ref="L1:L2"/>
  </mergeCells>
  <conditionalFormatting sqref="O3">
    <cfRule type="expression" dxfId="5" priority="2">
      <formula>NOT(ISERROR(SEARCH("НЕОДНОРОДНЫЕ", O3)))</formula>
    </cfRule>
  </conditionalFormatting>
  <conditionalFormatting sqref="O3">
    <cfRule type="expression" dxfId="4" priority="3">
      <formula>NOT(ISERROR(SEARCH("ОДНОРОДНЫЕ", O3)))</formula>
    </cfRule>
  </conditionalFormatting>
  <conditionalFormatting sqref="O3">
    <cfRule type="expression" dxfId="3" priority="4">
      <formula>NOT(ISERROR(SEARCH("НЕОДНОРОДНЫЕ", O3)))</formula>
    </cfRule>
  </conditionalFormatting>
  <conditionalFormatting sqref="O3">
    <cfRule type="expression" dxfId="2" priority="5">
      <formula>NOT(ISERROR(SEARCH("НЕОДНОРОДНЫЕ", O3)))</formula>
    </cfRule>
  </conditionalFormatting>
  <conditionalFormatting sqref="O3">
    <cfRule type="expression" dxfId="1" priority="6">
      <formula>NOT(ISERROR(SEARCH("ОДНОРОДНЫЕ", O3)))</formula>
    </cfRule>
  </conditionalFormatting>
  <conditionalFormatting sqref="O3">
    <cfRule type="expression" dxfId="0" priority="7">
      <formula>NOT(ISERROR(SEARCH("НЕ", O3)))</formula>
    </cfRule>
  </conditionalFormatting>
  <pageMargins left="0.22013888888888899" right="0.2" top="0.74791666666666701" bottom="0.74791666666666701" header="0.51180555555555496" footer="0.51180555555555496"/>
  <pageSetup paperSize="9" scale="64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LibreOffice/7.0.4.2$Windows_x86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овощи</vt:lpstr>
      <vt:lpstr>овощи!Область_печати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Sharova</cp:lastModifiedBy>
  <cp:revision>1</cp:revision>
  <cp:lastPrinted>2026-06-24T12:39:14Z</cp:lastPrinted>
  <dcterms:created xsi:type="dcterms:W3CDTF">2026-06-23T11:11:54Z</dcterms:created>
  <dcterms:modified xsi:type="dcterms:W3CDTF">2026-06-25T02:59:10Z</dcterms:modified>
  <dc:language>ru-RU</dc:language>
</cp:coreProperties>
</file>