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K5" i="1"/>
  <c r="K3"/>
  <c r="J3"/>
  <c r="I3"/>
</calcChain>
</file>

<file path=xl/sharedStrings.xml><?xml version="1.0" encoding="utf-8"?>
<sst xmlns="http://schemas.openxmlformats.org/spreadsheetml/2006/main" count="17" uniqueCount="13">
  <si>
    <t>№</t>
  </si>
  <si>
    <t>Характеристики товара</t>
  </si>
  <si>
    <t>Ед.изм.</t>
  </si>
  <si>
    <t>шт.</t>
  </si>
  <si>
    <t xml:space="preserve">Кол-во </t>
  </si>
  <si>
    <t>Сумма, руб</t>
  </si>
  <si>
    <t>Цена за ед., руб.</t>
  </si>
  <si>
    <t>https://www.oxy2.ru/products/kreslo-kolyaska-ortonica-base-120.html?variant=7387%23itempage</t>
  </si>
  <si>
    <t>https://www.medtehno.ru/catalog/inv_chair_detached_elbows/Kreslo-kolyaska-invalidnaya-povyshennoy-gruzopodemnosti-Ortonica-Trend-500/</t>
  </si>
  <si>
    <t>https://med-ob.ru/kresla-kolyaski/bolshie-razmery/kreslo-kolyaska-ortonica-base-120</t>
  </si>
  <si>
    <t>Кресло-коляска для инвалидов
 повышенной грузоподъемности с увеличенной шириной сиденья</t>
  </si>
  <si>
    <t>Тип привода: Механический
Тип тормоза: Ручной
Механизм складывания: Ножницы
Ширина сиденья ≥70 см
Общая ширина ≥90 см
Глубина сиденья ≥ 49 см
Длина подножек ≥ 43 см
Высота подлокотников ≥ 20 см
Тип колес: литые/пневматические
Стояночный тормоз: Да
Материал: Сталь
Вес: ≥ 38 кг
Грузоподъемность: ≥ 250 кг
Угол наклона спинки: 105°
Высота спинки: ≥ 44 см
Высота сиденья: ≥ 45 см
Диаметр колес (передние): ≥ 17 см
Диаметр колес (задние)≥ 60 см</t>
  </si>
  <si>
    <t>Цена единицы средняя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</si>
</sst>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6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b/>
      <sz val="18"/>
      <color theme="1"/>
      <name val="Times New Roman"/>
      <family val="1"/>
      <charset val="204"/>
    </font>
    <font>
      <sz val="14"/>
      <color rgb="FFFF0000"/>
      <name val="Calibri"/>
      <family val="2"/>
      <charset val="204"/>
      <scheme val="minor"/>
    </font>
    <font>
      <u/>
      <sz val="5.5"/>
      <color theme="10"/>
      <name val="Calibri"/>
      <family val="2"/>
      <charset val="204"/>
    </font>
    <font>
      <sz val="16"/>
      <color theme="10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u/>
      <sz val="16"/>
      <color theme="10"/>
      <name val="Calibri"/>
      <family val="2"/>
      <charset val="204"/>
    </font>
    <font>
      <sz val="16"/>
      <color rgb="FF2F2F2F"/>
      <name val="Trebuchet MS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</cellStyleXfs>
  <cellXfs count="25">
    <xf numFmtId="0" fontId="0" fillId="0" borderId="0" xfId="0"/>
    <xf numFmtId="0" fontId="0" fillId="0" borderId="0" xfId="0" applyBorder="1"/>
    <xf numFmtId="0" fontId="1" fillId="0" borderId="1" xfId="0" applyFont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2" fontId="1" fillId="0" borderId="4" xfId="0" applyNumberFormat="1" applyFont="1" applyFill="1" applyBorder="1" applyAlignment="1">
      <alignment horizontal="center" vertical="center"/>
    </xf>
    <xf numFmtId="2" fontId="1" fillId="0" borderId="9" xfId="0" applyNumberFormat="1" applyFont="1" applyFill="1" applyBorder="1" applyAlignment="1">
      <alignment horizontal="center" vertical="center"/>
    </xf>
    <xf numFmtId="2" fontId="1" fillId="0" borderId="8" xfId="0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/>
    </xf>
    <xf numFmtId="0" fontId="10" fillId="0" borderId="1" xfId="1" applyFont="1" applyBorder="1" applyAlignment="1" applyProtection="1">
      <alignment horizontal="center" vertical="center" wrapText="1"/>
    </xf>
    <xf numFmtId="2" fontId="11" fillId="0" borderId="1" xfId="0" applyNumberFormat="1" applyFont="1" applyBorder="1"/>
    <xf numFmtId="0" fontId="11" fillId="0" borderId="1" xfId="0" applyFont="1" applyBorder="1"/>
    <xf numFmtId="2" fontId="7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2" fontId="12" fillId="0" borderId="1" xfId="1" applyNumberFormat="1" applyFont="1" applyFill="1" applyBorder="1" applyAlignment="1" applyProtection="1">
      <alignment horizontal="center" vertical="center"/>
    </xf>
    <xf numFmtId="0" fontId="13" fillId="0" borderId="0" xfId="0" applyFont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oxy2.ru/products/kreslo-kolyaska-ortonica-base-120.html?variant=7387%23itempage" TargetMode="External"/><Relationship Id="rId1" Type="http://schemas.openxmlformats.org/officeDocument/2006/relationships/hyperlink" Target="https://www.oxy2.ru/products/kreslo-kolyaska-ortonica-base-120.html?variant=7387%23itempage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6"/>
  <sheetViews>
    <sheetView tabSelected="1" topLeftCell="D1" zoomScale="50" zoomScaleNormal="50" workbookViewId="0">
      <selection activeCell="K5" sqref="K5"/>
    </sheetView>
  </sheetViews>
  <sheetFormatPr defaultRowHeight="15"/>
  <cols>
    <col min="2" max="2" width="89.85546875" bestFit="1" customWidth="1"/>
    <col min="3" max="3" width="146" customWidth="1"/>
    <col min="4" max="4" width="11.42578125" customWidth="1"/>
    <col min="5" max="5" width="21" customWidth="1"/>
    <col min="6" max="6" width="75" customWidth="1"/>
    <col min="7" max="7" width="50.42578125" customWidth="1"/>
    <col min="8" max="8" width="47.7109375" customWidth="1"/>
    <col min="9" max="9" width="29.140625" customWidth="1"/>
    <col min="10" max="10" width="43.7109375" customWidth="1"/>
    <col min="11" max="11" width="30.5703125" customWidth="1"/>
    <col min="12" max="12" width="33.85546875" customWidth="1"/>
  </cols>
  <sheetData>
    <row r="1" spans="1:12" ht="32.25" customHeight="1">
      <c r="A1" s="16" t="s">
        <v>0</v>
      </c>
      <c r="B1" s="16" t="s">
        <v>1</v>
      </c>
      <c r="C1" s="16" t="s">
        <v>1</v>
      </c>
      <c r="D1" s="16" t="s">
        <v>2</v>
      </c>
      <c r="E1" s="17" t="s">
        <v>4</v>
      </c>
      <c r="F1" s="16" t="s">
        <v>6</v>
      </c>
      <c r="G1" s="16"/>
      <c r="H1" s="22"/>
      <c r="I1" s="19" t="s">
        <v>5</v>
      </c>
      <c r="J1" s="20"/>
      <c r="K1" s="21"/>
      <c r="L1" s="1"/>
    </row>
    <row r="2" spans="1:12" ht="66.75" customHeight="1">
      <c r="A2" s="16"/>
      <c r="B2" s="16"/>
      <c r="C2" s="16"/>
      <c r="D2" s="16"/>
      <c r="E2" s="18"/>
      <c r="F2" s="23" t="s">
        <v>7</v>
      </c>
      <c r="G2" s="11" t="s">
        <v>8</v>
      </c>
      <c r="H2" s="9" t="s">
        <v>9</v>
      </c>
      <c r="I2" s="23" t="s">
        <v>7</v>
      </c>
      <c r="J2" s="11" t="s">
        <v>8</v>
      </c>
      <c r="K2" s="9" t="s">
        <v>9</v>
      </c>
    </row>
    <row r="3" spans="1:12" ht="408.75" customHeight="1">
      <c r="A3" s="4">
        <v>1</v>
      </c>
      <c r="B3" s="24" t="s">
        <v>10</v>
      </c>
      <c r="C3" s="5" t="s">
        <v>11</v>
      </c>
      <c r="D3" s="2" t="s">
        <v>3</v>
      </c>
      <c r="E3" s="2">
        <v>2</v>
      </c>
      <c r="F3" s="3">
        <v>44880</v>
      </c>
      <c r="G3" s="3">
        <v>87600</v>
      </c>
      <c r="H3" s="6">
        <v>45000</v>
      </c>
      <c r="I3" s="8">
        <f>MMULT(E3,F3)</f>
        <v>89760</v>
      </c>
      <c r="J3" s="3">
        <f>MMULT(E3,G3)</f>
        <v>175200</v>
      </c>
      <c r="K3" s="7">
        <f>MMULT(E3,H3)</f>
        <v>90000</v>
      </c>
    </row>
    <row r="4" spans="1:12" ht="90" customHeight="1"/>
    <row r="5" spans="1:12" ht="65.25" customHeight="1">
      <c r="B5" s="10"/>
      <c r="J5" s="13" t="s">
        <v>12</v>
      </c>
      <c r="K5" s="12">
        <f>AVERAGE(F3,G3,H3)</f>
        <v>59160</v>
      </c>
    </row>
    <row r="6" spans="1:12" ht="22.5">
      <c r="J6" s="14"/>
      <c r="K6" s="15"/>
    </row>
  </sheetData>
  <mergeCells count="8">
    <mergeCell ref="J6:K6"/>
    <mergeCell ref="A1:A2"/>
    <mergeCell ref="B1:B2"/>
    <mergeCell ref="C1:C2"/>
    <mergeCell ref="D1:D2"/>
    <mergeCell ref="E1:E2"/>
    <mergeCell ref="I1:K1"/>
    <mergeCell ref="F1:H1"/>
  </mergeCells>
  <hyperlinks>
    <hyperlink ref="F2" r:id="rId1"/>
    <hyperlink ref="I2" r:id="rId2"/>
  </hyperlinks>
  <pageMargins left="0.7" right="0.7" top="0.75" bottom="0.75" header="0.3" footer="0.3"/>
  <pageSetup paperSize="9" orientation="portrait" horizontalDpi="180" verticalDpi="180"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2026-08-06T07:56:35Z</dcterms:modified>
</cp:coreProperties>
</file>