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\\gctm.local\work units\!KS\ЕАТ Березка\БЕРЕЗКА ВВ в работе\2026\24 Гарант\"/>
    </mc:Choice>
  </mc:AlternateContent>
  <xr:revisionPtr revIDLastSave="0" documentId="13_ncr:1_{6EC59C3B-DE0C-4045-A7F0-75A35A45C270}" xr6:coauthVersionLast="47" xr6:coauthVersionMax="47" xr10:uidLastSave="{00000000-0000-0000-0000-000000000000}"/>
  <bookViews>
    <workbookView xWindow="1050" yWindow="-120" windowWidth="27870" windowHeight="16440" tabRatio="500" xr2:uid="{00000000-000D-0000-FFFF-FFFF00000000}"/>
  </bookViews>
  <sheets>
    <sheet name="Лист1" sheetId="1" r:id="rId1"/>
  </sheets>
  <definedNames>
    <definedName name="_xlnm.Print_Area" localSheetId="0">Лист1!$A$1:$L$14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L11" i="1" s="1"/>
  <c r="J11" i="1" l="1"/>
  <c r="K11" i="1"/>
  <c r="L12" i="1" l="1"/>
</calcChain>
</file>

<file path=xl/sharedStrings.xml><?xml version="1.0" encoding="utf-8"?>
<sst xmlns="http://schemas.openxmlformats.org/spreadsheetml/2006/main" count="27" uniqueCount="25">
  <si>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</si>
  <si>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Используемый метод определения НМЦК 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</si>
  <si>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 
Расчет выполнен в соответствии с Методическими рекомендациями, утвержденными приказом МЭР РФ от 02.10.2013 №567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</si>
  <si>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</si>
  <si>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</si>
  <si>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</si>
  <si>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</si>
  <si>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</si>
  <si>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</si>
  <si>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</si>
  <si>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t>НМЦК (рын)</t>
  </si>
  <si>
    <t>Цена (руб.)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</si>
  <si>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</si>
  <si>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1</t>
  </si>
  <si>
    <t>Поставщик 1</t>
  </si>
  <si>
    <t>Поставщик 2</t>
  </si>
  <si>
    <t>Поставщик 3</t>
  </si>
  <si>
    <t>РАСЧЕТ НМЦК</t>
  </si>
  <si>
    <t>Средняя цена (руб.)</t>
  </si>
  <si>
    <t>Объект закупки</t>
  </si>
  <si>
    <t>Предоставление права использо-вания ЭПС "Система Гарант" на условиях простой (неисключи-тельной) лицензии в объеме ком-плекта, «ГАРАНТ-Офис», вклю-чая (входящие в комплект Legal-Tech информационные блоки Ба-зы данных, дополнительные воз-можности Базы данных и Про-граммный продукт, указанные Техническом задании. Срок ли-цензии с 01.07.2026г. по 30.06.2027 г</t>
  </si>
  <si>
    <t>усл. ед.</t>
  </si>
  <si>
    <t>НМЦК составляет: 349 020 (триста сорок девять тысяч двадцать) рублей 00 копеек</t>
  </si>
  <si>
    <t>Предоставление права использования на условиях простой (неисключительной) лицензии на базу данных ЭПС «Система ГАРАНТ»</t>
  </si>
  <si>
    <t>58.29.50.000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</si>
</sst>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1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 applyAlignment="0"/>
  </cellStyleXfs>
  <cellXfs count="42">
    <xf numFmtId="0" fontId="0" fillId="0" borderId="0" xfId="0"/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2" fontId="1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1</xdr:col>
      <xdr:colOff>1521301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219075</xdr:colOff>
      <xdr:row>9</xdr:row>
      <xdr:rowOff>85725</xdr:rowOff>
    </xdr:from>
    <xdr:to>
      <xdr:col>11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57425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123825</xdr:colOff>
      <xdr:row>9</xdr:row>
      <xdr:rowOff>76200</xdr:rowOff>
    </xdr:from>
    <xdr:to>
      <xdr:col>9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180976</xdr:colOff>
      <xdr:row>9</xdr:row>
      <xdr:rowOff>152399</xdr:rowOff>
    </xdr:from>
    <xdr:to>
      <xdr:col>10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5"/>
  <sheetViews>
    <sheetView tabSelected="1" view="pageBreakPreview" zoomScaleNormal="100" zoomScaleSheetLayoutView="100" workbookViewId="0">
      <selection activeCell="D9" sqref="D9:D10"/>
    </sheetView>
  </sheetViews>
  <sheetFormatPr defaultColWidth="9" defaultRowHeight="15" x14ac:dyDescent="0.25"/>
  <cols>
    <col min="1" max="1" width="7.85546875" customWidth="1"/>
    <col min="2" max="2" width="33.42578125" bestFit="1" customWidth="1"/>
    <col min="3" max="3" width="12.85546875" bestFit="1" customWidth="1"/>
    <col min="4" max="4" width="17" customWidth="1"/>
    <col min="5" max="5" width="8.85546875" customWidth="1"/>
    <col min="6" max="8" width="22" style="1" customWidth="1"/>
    <col min="9" max="9" width="19.5703125" style="1" customWidth="1"/>
    <col min="10" max="10" width="20.5703125" style="1" customWidth="1"/>
    <col min="11" max="11" width="23" style="1" customWidth="1"/>
    <col min="12" max="12" width="27.7109375" customWidth="1"/>
    <col min="13" max="13" width="18.42578125" customWidth="1"/>
    <col min="14" max="1007" width="9.140625" customWidth="1"/>
  </cols>
  <sheetData>
    <row r="1" spans="1:30" ht="15" customHeight="1" x14ac:dyDescent="0.25">
      <c r="A1" s="2"/>
      <c r="B1" s="2"/>
      <c r="C1" s="2"/>
      <c r="D1" s="2"/>
      <c r="E1" s="2"/>
      <c r="F1" s="3"/>
      <c r="G1" s="3"/>
      <c r="H1" s="3"/>
      <c r="I1" s="3"/>
      <c r="J1" s="3"/>
      <c r="K1" s="3"/>
    </row>
    <row r="2" spans="1:30" ht="41.1" customHeight="1" x14ac:dyDescent="0.3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30" ht="15" customHeight="1" x14ac:dyDescent="0.25">
      <c r="A3" s="2"/>
      <c r="B3" s="2"/>
      <c r="C3" s="2"/>
      <c r="D3" s="2"/>
      <c r="E3" s="2"/>
      <c r="F3" s="3"/>
      <c r="G3" s="3"/>
      <c r="H3" s="3"/>
      <c r="I3" s="3"/>
      <c r="J3" s="3"/>
      <c r="K3" s="3"/>
    </row>
    <row r="4" spans="1:30" x14ac:dyDescent="0.25">
      <c r="A4" s="2"/>
      <c r="B4" s="2"/>
      <c r="C4" s="2"/>
      <c r="D4" s="2"/>
      <c r="E4" s="2"/>
      <c r="F4" s="3"/>
      <c r="G4" s="3"/>
      <c r="H4" s="3"/>
      <c r="I4" s="3"/>
      <c r="J4" s="4"/>
      <c r="K4" s="3"/>
    </row>
    <row r="5" spans="1:30" ht="27" customHeight="1" x14ac:dyDescent="0.25">
      <c r="A5" s="27" t="s">
        <v>19</v>
      </c>
      <c r="B5" s="27"/>
      <c r="C5" s="28" t="s">
        <v>23</v>
      </c>
      <c r="D5" s="29"/>
      <c r="E5" s="29"/>
      <c r="F5" s="29"/>
      <c r="G5" s="29"/>
      <c r="H5" s="29"/>
      <c r="I5" s="29"/>
      <c r="J5" s="29"/>
      <c r="K5" s="29"/>
      <c r="L5" s="30"/>
    </row>
    <row r="6" spans="1:30" ht="47.25" customHeight="1" x14ac:dyDescent="0.25">
      <c r="A6" s="27" t="s">
        <v>1</v>
      </c>
      <c r="B6" s="27"/>
      <c r="C6" s="31" t="s">
        <v>2</v>
      </c>
      <c r="D6" s="32"/>
      <c r="E6" s="32"/>
      <c r="F6" s="32"/>
      <c r="G6" s="32"/>
      <c r="H6" s="32"/>
      <c r="I6" s="32"/>
      <c r="J6" s="32"/>
      <c r="K6" s="32"/>
      <c r="L6" s="33"/>
    </row>
    <row r="7" spans="1:30" ht="42.75" customHeight="1" x14ac:dyDescent="0.25">
      <c r="A7" s="21" t="s">
        <v>17</v>
      </c>
      <c r="B7" s="22"/>
      <c r="C7" s="23"/>
      <c r="D7" s="23"/>
      <c r="E7" s="23"/>
      <c r="F7" s="23"/>
      <c r="G7" s="23"/>
      <c r="H7" s="23"/>
      <c r="I7" s="23"/>
      <c r="J7" s="23"/>
      <c r="K7" s="23"/>
      <c r="L7" s="24"/>
    </row>
    <row r="8" spans="1:30" ht="145.5" customHeight="1" x14ac:dyDescent="0.25">
      <c r="A8" s="25" t="s">
        <v>12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30" ht="42" customHeight="1" x14ac:dyDescent="0.25">
      <c r="A9" s="35" t="s">
        <v>3</v>
      </c>
      <c r="B9" s="35" t="s">
        <v>4</v>
      </c>
      <c r="C9" s="36" t="s">
        <v>5</v>
      </c>
      <c r="D9" s="35" t="s">
        <v>6</v>
      </c>
      <c r="E9" s="36" t="s">
        <v>7</v>
      </c>
      <c r="F9" s="5" t="s">
        <v>14</v>
      </c>
      <c r="G9" s="5" t="s">
        <v>15</v>
      </c>
      <c r="H9" s="5" t="s">
        <v>16</v>
      </c>
      <c r="I9" s="36" t="s">
        <v>18</v>
      </c>
      <c r="J9" s="6" t="s">
        <v>8</v>
      </c>
      <c r="K9" s="6" t="s">
        <v>9</v>
      </c>
      <c r="L9" s="16" t="s">
        <v>10</v>
      </c>
    </row>
    <row r="10" spans="1:30" ht="58.5" customHeight="1" x14ac:dyDescent="0.25">
      <c r="A10" s="35"/>
      <c r="B10" s="35"/>
      <c r="C10" s="36"/>
      <c r="D10" s="35"/>
      <c r="E10" s="36"/>
      <c r="F10" s="5" t="s">
        <v>11</v>
      </c>
      <c r="G10" s="5" t="s">
        <v>11</v>
      </c>
      <c r="H10" s="5" t="s">
        <v>11</v>
      </c>
      <c r="I10" s="36"/>
      <c r="J10" s="7"/>
      <c r="K10" s="7"/>
      <c r="L10" s="15"/>
    </row>
    <row r="11" spans="1:30" ht="140.25" x14ac:dyDescent="0.25">
      <c r="A11" s="8" t="s">
        <v>13</v>
      </c>
      <c r="B11" s="9" t="s">
        <v>20</v>
      </c>
      <c r="C11" s="20" t="s">
        <v>24</v>
      </c>
      <c r="D11" s="8" t="s">
        <v>21</v>
      </c>
      <c r="E11" s="17">
        <v>1</v>
      </c>
      <c r="F11" s="18">
        <v>332400</v>
      </c>
      <c r="G11" s="18">
        <v>349020</v>
      </c>
      <c r="H11" s="19">
        <v>365640</v>
      </c>
      <c r="I11" s="10">
        <f>ROUND((AVERAGE(F11:H11)),2)</f>
        <v>349020</v>
      </c>
      <c r="J11" s="11">
        <f t="shared" ref="J11" si="0">STDEV(F11:H11)</f>
        <v>16620</v>
      </c>
      <c r="K11" s="12">
        <f t="shared" ref="K11" si="1">STDEV(F11:H11)/AVERAGE(F11:H11)</f>
        <v>4.7619047619047616E-2</v>
      </c>
      <c r="L11" s="5">
        <f>ROUND((I11*E11),2)</f>
        <v>349020</v>
      </c>
      <c r="M11" s="1"/>
      <c r="N11" s="1"/>
    </row>
    <row r="12" spans="1:30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13"/>
      <c r="L12" s="14">
        <f>SUM(L11:L11)</f>
        <v>349020</v>
      </c>
    </row>
    <row r="13" spans="1:30" ht="36.75" customHeight="1" x14ac:dyDescent="0.25">
      <c r="A13" s="38" t="s">
        <v>22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40"/>
    </row>
    <row r="14" spans="1:30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</row>
    <row r="15" spans="1:30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</sheetData>
  <mergeCells count="17">
    <mergeCell ref="A15:L15"/>
    <mergeCell ref="D9:D10"/>
    <mergeCell ref="E9:E10"/>
    <mergeCell ref="A9:A10"/>
    <mergeCell ref="C9:C10"/>
    <mergeCell ref="B9:B10"/>
    <mergeCell ref="A12:J12"/>
    <mergeCell ref="I9:I10"/>
    <mergeCell ref="A13:AD13"/>
    <mergeCell ref="A14:AD14"/>
    <mergeCell ref="A7:L7"/>
    <mergeCell ref="A8:L8"/>
    <mergeCell ref="A2:L2"/>
    <mergeCell ref="A5:B5"/>
    <mergeCell ref="A6:B6"/>
    <mergeCell ref="C5:L5"/>
    <mergeCell ref="C6:L6"/>
  </mergeCells>
  <phoneticPr fontId="10" type="noConversion"/>
  <pageMargins left="0.24027777777777801" right="0.24027777777777801" top="0.05" bottom="0.209722222222222" header="0.51180555555555496" footer="0.51180555555555496"/>
  <pageSetup paperSize="9" scale="60" orientation="landscape" useFirstPageNumber="1" horizontalDpi="300" verticalDpi="300" r:id="rId1"/>
  <ignoredErrors>
    <ignoredError sqref="I11:K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Плаксун Василий Васильевич</cp:lastModifiedBy>
  <cp:revision>7</cp:revision>
  <cp:lastPrinted>2024-10-17T12:03:26Z</cp:lastPrinted>
  <dcterms:created xsi:type="dcterms:W3CDTF">2014-01-17T11:35:00Z</dcterms:created>
  <dcterms:modified xsi:type="dcterms:W3CDTF">2026-06-17T14:06:51Z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1049-11.2.0.10101</vt:lpwstr>
  </property>
  <property fmtid="{D5CDD505-2E9C-101B-9397-08002B2CF9AE}" pid="3" name="Generator">
    <vt:lpwstr>NPOI</vt:lpwstr>
  </property>
  <property fmtid="{D5CDD505-2E9C-101B-9397-08002B2CF9AE}" pid="4" name="Generator Version">
    <vt:lpwstr>2.4.1</vt:lpwstr>
  </property>
</Properties>
</file>