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основание и расчет НМЦК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<sst xmlns="http://schemas.openxmlformats.org/spreadsheetml/2006/main" xmlns:a="http://schemas.openxmlformats.org/drawingml/2006/main" xmlns:a15="http://schemas.microsoft.com/office/drawing/2012/main" xmlns:asvg="http://schemas.microsoft.com/office/drawing/2016/SVG/main" xmlns:c="http://schemas.openxmlformats.org/drawingml/2006/chart" xmlns:co="http://ncloudtech.com" xmlns:co-ooxml="http://ncloudtech.com/ooxml" xmlns:m="http://schemas.openxmlformats.org/officeDocument/2006/math" xmlns:mc="http://schemas.openxmlformats.org/markup-compatibility/2006" xmlns:o="urn:schemas-microsoft-com:office:office" xmlns:p="http://schemas.openxmlformats.org/presentationml/2006/main" xmlns:pic="http://schemas.openxmlformats.org/drawingml/2006/picture" xmlns:r="http://schemas.openxmlformats.org/officeDocument/2006/relationships" xmlns:s="http://schemas.openxmlformats.org/officeDocument/2006/sharedTypes" xmlns:sl="http://schemas.openxmlformats.org/schemaLibrary/2006/main" xmlns:v="urn:schemas-microsoft-com:vml" xmlns:w="http://schemas.openxmlformats.org/wordprocessingml/2006/main" xmlns:w10="urn:schemas-microsoft-com:office:word" xmlns:w14="http://schemas.microsoft.com/office/word/2010/wordml" xmlns:w15="http://schemas.microsoft.com/office/word/2012/wordml" xmlns:wp="http://schemas.openxmlformats.org/drawingml/2006/wordprocessingDrawing" xmlns:wpg="http://schemas.microsoft.com/office/word/2010/wordprocessingGroup" xmlns:wps="http://schemas.microsoft.com/office/word/2010/wordprocessingShape" xmlns:x="urn:schemas-microsoft-com:office:excel" xmlns:x14="http://schemas.microsoft.com/office/spreadsheetml/2009/9/main" xmlns:xdr="http://schemas.openxmlformats.org/drawingml/2006/spreadsheetDrawing" xmlns:xm="http://schemas.microsoft.com/office/excel/2006/main" mc:Ignorable="co co-ooxml w14 x14 w15">
  <si>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ОБОСНОВАНИЕ И РАСЧЕТ НАЧАЛЬНОЙ (МАКСИМАЛЬНОЙ) ЦЕНЫ КОНТРАКТА</t>
  </si>
  <si>
    <t xml:space="preserve">ФЕДЕРАЛЬНОЕ ГОСУДАРСТВЕННОЕ БЮДЖЕТНОЕ УЧРЕЖДЕНИЕ КУЛЬТУРЫ «ГОСУДАРСТВЕННЫЙ МУЗЕЙНО-ВЫСТАВОЧНЫЙ ЦЕНТР РОСФОТО» </t>
  </si>
  <si>
    <t>Наименование объекта закупки</t>
  </si>
  <si>
    <r>
      <rPr>
        <rFont val="Times New Roman"/>
        <b val="true"/>
        <color rgb="17375E" tint="0"/>
        <sz val="10"/>
      </rPr>
      <t xml:space="preserve"> </t>
    </r>
    <r>
      <rPr>
        <rFont val="Times New Roman"/>
        <b val="true"/>
        <color rgb="17375E" tint="0"/>
        <sz val="10"/>
      </rPr>
      <t>Пост</t>
    </r>
    <r>
      <rPr>
        <rFont val="Times New Roman"/>
        <b val="true"/>
        <color rgb="17375E" tint="0"/>
        <sz val="10"/>
      </rPr>
      <t>а</t>
    </r>
    <r>
      <rPr>
        <rFont val="Times New Roman"/>
        <b val="true"/>
        <color rgb="17375E" tint="0"/>
        <sz val="10"/>
      </rPr>
      <t xml:space="preserve">вка </t>
    </r>
    <r>
      <rPr>
        <rFont val="Times New Roman"/>
        <b val="true"/>
        <color rgb="17375E" tint="0"/>
        <sz val="10"/>
      </rPr>
      <t xml:space="preserve"> Фотоаппарата</t>
    </r>
  </si>
  <si>
    <t>Используемый метод определения начальной (максимальной) цены контракта с обоснованием</t>
  </si>
  <si>
    <t xml:space="preserve">Метод сопоставимых рыночных цен (анализа рынка) как приоритетный метод в соответствии с Приказом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</t>
  </si>
  <si>
    <t>Начальная (максимальная) цена контракта (НМЦК), руб.</t>
  </si>
  <si>
    <t>№ п/п</t>
  </si>
  <si>
    <r>
      <t>Наименование объекта закупки</t>
    </r>
    <r>
      <t xml:space="preserve">
</t>
    </r>
    <r>
      <t xml:space="preserve"> (характеристики)</t>
    </r>
  </si>
  <si>
    <r>
      <t xml:space="preserve">Номер источника ценовой информации (ИЦИ №i) и </t>
    </r>
    <r>
      <t xml:space="preserve">
</t>
    </r>
    <r>
      <t>цена единицы товара (работ, услуг), представленная i-тым поставщиком ИЦИ (Цi), руб.</t>
    </r>
  </si>
  <si>
    <r>
      <rPr>
        <rFont val="Times New Roman"/>
        <color rgb="000000" tint="0"/>
        <sz val="10"/>
      </rPr>
      <t>n - кол-во значений, используемых в расчете</t>
    </r>
  </si>
  <si>
    <t>Определение однородности совокупности значений выявленных цен</t>
  </si>
  <si>
    <r>
      <t>Начальная (максимальная) цена за единицу товара (работ, услуг),</t>
    </r>
    <r>
      <t xml:space="preserve">
</t>
    </r>
    <r>
      <t>руб.</t>
    </r>
  </si>
  <si>
    <t>Ед. измерения</t>
  </si>
  <si>
    <r>
      <t>v - кол-во (объем) закупаемого товара (работ, услуг),</t>
    </r>
    <r>
      <t xml:space="preserve">
</t>
    </r>
    <r>
      <t>ед.</t>
    </r>
  </si>
  <si>
    <r>
      <t>Периодичность поставки товара  (работ, услуг),</t>
    </r>
    <r>
      <t xml:space="preserve">
</t>
    </r>
    <r>
      <t>(кол-во поставок вгод)</t>
    </r>
  </si>
  <si>
    <r>
      <t>НМЦК,</t>
    </r>
    <r>
      <t xml:space="preserve">
</t>
    </r>
    <r>
      <t>руб.</t>
    </r>
  </si>
  <si>
    <t>КП 1</t>
  </si>
  <si>
    <t>КП 2</t>
  </si>
  <si>
    <t>КП 3</t>
  </si>
  <si>
    <t>КП 4</t>
  </si>
  <si>
    <t>КП 5</t>
  </si>
  <si>
    <r>
      <t>&lt;ц&gt; - средн. арифм. величина цены единицы товара (работ, услуг),</t>
    </r>
    <r>
      <t xml:space="preserve">
</t>
    </r>
    <r>
      <t>руб.</t>
    </r>
  </si>
  <si>
    <t>Среднее квадратичное отклонение</t>
  </si>
  <si>
    <t>V - коэф. вариации</t>
  </si>
  <si>
    <r>
      <rPr>
        <rFont val="Arial"/>
        <b val="false"/>
        <i val="false"/>
        <color rgb="000000" tint="0"/>
        <sz val="10.5"/>
      </rPr>
      <t>Фотоаппарат Fujifilm Instax MINI 13 Frost Blue со стартовым комплектом картриджей (monochrome - 10 шт, stone gray - 10 шт, Instax - 20 шт.)</t>
    </r>
  </si>
  <si>
    <t>Не представлен</t>
  </si>
  <si>
    <t>шт.</t>
  </si>
  <si>
    <r>
      <rPr>
        <rFont val="Times New Roman"/>
        <b val="true"/>
        <color theme="1" tint="0"/>
        <sz val="10"/>
      </rPr>
      <t>ИТОГО НМЦК</t>
    </r>
  </si>
  <si>
    <t>Средн. арифм. величина цены единицы товара (работ, услуг)</t>
  </si>
  <si>
    <t xml:space="preserve">Среднее квадратичное отклонение </t>
  </si>
  <si>
    <t>Коэфициент вариации</t>
  </si>
  <si>
    <t>Начальная (максимальная) цена контракта (НМЦК)</t>
  </si>
  <si>
    <t>В результате расчета коэффициент вариации определен в размере менее 33%, т.о., совокупность значений, используемых в расчете при определении НМЦК, считается однородной.</t>
  </si>
  <si>
    <t>Начальная (максимальная) цена контракта сформирована с учетом стоимости товара (работ, услуг), транспортных расходов, в том числе погрузочно-разгрузочных, расходов на услуги сторонних организаций, расходов на страхование, расходов на техническое обслуживание, расходов на ГСМ, уплаты таможенных пошлин, всех налогов и иных обязательных платежей, уплачиваемых поставщиком (исполнителем) в соответствии с законодательством РФ, связанных с исполнением обязательств перед заказчиком.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</si>
</sst>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  <numFmt co:extendedFormatCode="#,##0.00 &quot;₽&quot;" formatCode="#,##0.00 &quot;₽&quot;" numFmtId="1002"/>
    <numFmt co:extendedFormatCode="_-* #,##0.00_р_._-;-* #,##0.00_р_._-;_-* -??_р_._-;_-@_-" formatCode="_-* #,##0.00_р_._-;-* #,##0.00_р_._-;_-* -??_р_._-;_-@_-" numFmtId="1003"/>
    <numFmt co:extendedFormatCode="0.00000000" formatCode="0.00000000" numFmtId="1004"/>
    <numFmt co:extendedFormatCode="0.00%" formatCode="0.00%" numFmtId="1005"/>
    <numFmt co:extendedFormatCode="#,##0" formatCode="#,##0" numFmtId="1006"/>
  </numFmts>
  <fonts count="18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10"/>
    </font>
    <font>
      <sz val="11"/>
      <scheme val="minor"/>
    </font>
    <font>
      <color theme="1" tint="0"/>
      <sz val="10"/>
      <scheme val="minor"/>
    </font>
    <font>
      <name val="Times New Roman"/>
      <color rgb="000000" tint="0"/>
      <sz val="10"/>
    </font>
    <font>
      <sz val="10"/>
      <scheme val="minor"/>
    </font>
    <font>
      <name val="Times New Roman"/>
      <b val="true"/>
      <color rgb="17375E" tint="0"/>
      <sz val="10"/>
    </font>
    <font>
      <name val="Times New Roman"/>
      <sz val="10"/>
    </font>
    <font>
      <color theme="1" tint="0"/>
      <sz val="8"/>
      <scheme val="minor"/>
    </font>
    <font>
      <b val="false"/>
      <color theme="1" tint="0"/>
      <sz val="10"/>
      <scheme val="minor"/>
    </font>
    <font>
      <name val="Times New Roman"/>
      <b val="false"/>
      <sz val="10"/>
    </font>
    <font>
      <name val="Arial"/>
      <b val="false"/>
      <i val="false"/>
      <color rgb="000000" tint="0"/>
      <sz val="10.5"/>
    </font>
    <font>
      <name val="Times New Roman"/>
      <b val="false"/>
      <color rgb="000000" tint="0"/>
      <sz val="10"/>
    </font>
    <font>
      <name val="Times New Roman"/>
      <b val="true"/>
      <color theme="1" tint="0"/>
      <sz val="10"/>
    </font>
    <font>
      <name val="Times New Roman"/>
      <sz val="8"/>
    </font>
    <font>
      <name val="Times New Roman"/>
      <color theme="1" tint="0"/>
      <sz val="8"/>
    </font>
    <font>
      <sz val="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top style="thin">
        <color rgb="000000" tint="0"/>
      </top>
      <bottom style="none">
        <color rgb="000000" tint="0"/>
      </bottom>
    </border>
    <border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6">
    <xf applyFont="true" applyNumberFormat="true" borderId="0" fillId="0" fontId="1" numFmtId="1000" quotePrefix="false"/>
    <xf applyAlignment="true" applyFont="true" applyNumberFormat="true" borderId="0" fillId="0" fontId="2" numFmtId="1001" quotePrefix="false">
      <alignment horizontal="center" vertical="center"/>
    </xf>
    <xf applyFill="true" applyFont="true" applyNumberFormat="true" borderId="0" fillId="2" fontId="3" numFmtId="1000" quotePrefix="false"/>
    <xf applyFont="true" applyNumberFormat="true" borderId="0" fillId="0" fontId="4" numFmtId="1000" quotePrefix="false"/>
    <xf applyAlignment="true" applyFont="true" applyNumberFormat="true" borderId="0" fillId="0" fontId="5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center" wrapText="true"/>
    </xf>
    <xf applyAlignment="true" applyFont="true" applyNumberFormat="true" borderId="0" fillId="0" fontId="4" numFmtId="1000" quotePrefix="false">
      <alignment vertical="center" wrapText="true"/>
    </xf>
    <xf applyFill="true" applyFont="true" applyNumberFormat="true" borderId="0" fillId="2" fontId="6" numFmtId="1000" quotePrefix="false"/>
    <xf applyAlignment="true" applyBorder="true" applyFont="true" applyNumberFormat="true" borderId="1" fillId="0" fontId="2" numFmtId="1000" quotePrefix="false">
      <alignment horizontal="center" vertical="center"/>
    </xf>
    <xf applyAlignment="true" applyBorder="true" applyFont="true" applyNumberFormat="true" borderId="2" fillId="0" fontId="2" numFmtId="1000" quotePrefix="false">
      <alignment horizontal="center" vertical="center"/>
    </xf>
    <xf applyAlignment="true" applyBorder="true" applyFont="true" applyNumberFormat="true" borderId="3" fillId="0" fontId="2" numFmtId="1000" quotePrefix="false">
      <alignment horizontal="center" vertical="center"/>
    </xf>
    <xf applyAlignment="true" applyBorder="true" applyFont="true" applyNumberFormat="true" borderId="1" fillId="0" fontId="7" numFmtId="1000" quotePrefix="false">
      <alignment horizontal="center" vertical="center" wrapText="true"/>
    </xf>
    <xf applyAlignment="true" applyBorder="true" applyFont="true" applyNumberFormat="true" borderId="2" fillId="0" fontId="7" numFmtId="1000" quotePrefix="false">
      <alignment horizontal="center" vertical="center" wrapText="true"/>
    </xf>
    <xf applyAlignment="true" applyBorder="true" applyFont="true" applyNumberFormat="true" borderId="3" fillId="0" fontId="7" numFmtId="1000" quotePrefix="false">
      <alignment horizontal="center" vertical="center" wrapText="true"/>
    </xf>
    <xf applyAlignment="true" applyBorder="true" applyFont="true" applyNumberFormat="true" borderId="1" fillId="0" fontId="2" numFmtId="1000" quotePrefix="false">
      <alignment horizontal="center" vertical="center" wrapText="true"/>
    </xf>
    <xf applyAlignment="true" applyBorder="true" applyFont="true" applyNumberFormat="true" borderId="2" fillId="0" fontId="2" numFmtId="1000" quotePrefix="false">
      <alignment horizontal="center" vertical="center" wrapText="true"/>
    </xf>
    <xf applyAlignment="true" applyBorder="true" applyFont="true" applyNumberFormat="true" borderId="3" fillId="0" fontId="2" numFmtId="1000" quotePrefix="false">
      <alignment horizontal="center" vertical="center" wrapText="true"/>
    </xf>
    <xf applyAlignment="true" applyBorder="true" applyFont="true" applyNumberFormat="true" borderId="1" fillId="0" fontId="7" numFmtId="1002" quotePrefix="false">
      <alignment horizontal="center" vertical="center" wrapText="true"/>
    </xf>
    <xf applyAlignment="true" applyBorder="true" applyFont="true" applyNumberFormat="true" borderId="2" fillId="0" fontId="7" numFmtId="1002" quotePrefix="false">
      <alignment horizontal="center" vertical="center" wrapText="true"/>
    </xf>
    <xf applyAlignment="true" applyBorder="true" applyFont="true" applyNumberFormat="true" borderId="3" fillId="0" fontId="7" numFmtId="1002" quotePrefix="false">
      <alignment horizontal="center" vertical="center" wrapText="true"/>
    </xf>
    <xf applyAlignment="true" applyBorder="true" applyFont="true" applyNumberFormat="true" borderId="4" fillId="0" fontId="5" numFmtId="1000" quotePrefix="false">
      <alignment horizontal="center" vertical="center" wrapText="true"/>
    </xf>
    <xf applyAlignment="true" applyBorder="true" applyFill="true" applyFont="true" applyNumberFormat="true" borderId="4" fillId="3" fontId="2" numFmtId="1000" quotePrefix="false">
      <alignment horizontal="center" vertical="center" wrapText="true"/>
    </xf>
    <xf applyAlignment="true" applyBorder="true" applyFill="true" applyFont="true" applyNumberFormat="true" borderId="5" fillId="3" fontId="2" numFmtId="1000" quotePrefix="false">
      <alignment horizontal="center" vertical="center" wrapText="true"/>
    </xf>
    <xf applyAlignment="true" applyBorder="true" applyFill="true" applyFont="true" applyNumberFormat="true" borderId="2" fillId="3" fontId="2" numFmtId="1000" quotePrefix="false">
      <alignment horizontal="center" vertical="center" wrapText="true"/>
    </xf>
    <xf applyAlignment="true" applyBorder="true" applyFill="true" applyFont="true" applyNumberFormat="true" borderId="6" fillId="3" fontId="2" numFmtId="1000" quotePrefix="false">
      <alignment horizontal="center" vertical="center" wrapText="true"/>
    </xf>
    <xf applyAlignment="true" applyBorder="true" applyFill="true" applyFont="true" applyNumberFormat="true" borderId="4" fillId="3" fontId="5" numFmtId="1000" quotePrefix="false">
      <alignment horizontal="center" vertical="center" wrapText="true"/>
    </xf>
    <xf applyAlignment="true" applyBorder="true" applyFont="true" applyNumberFormat="true" borderId="7" fillId="0" fontId="2" numFmtId="1001" quotePrefix="false">
      <alignment horizontal="center" vertical="center" wrapText="true"/>
    </xf>
    <xf applyAlignment="true" applyBorder="true" applyFont="true" applyNumberFormat="true" borderId="8" fillId="0" fontId="2" numFmtId="1001" quotePrefix="false">
      <alignment horizontal="center" vertical="center" wrapText="true"/>
    </xf>
    <xf applyAlignment="true" applyBorder="true" applyFont="true" applyNumberFormat="true" borderId="9" fillId="0" fontId="2" numFmtId="1001" quotePrefix="false">
      <alignment horizontal="center" vertical="center" wrapText="true"/>
    </xf>
    <xf applyAlignment="true" applyBorder="true" applyFill="true" applyFont="true" applyNumberFormat="true" borderId="4" fillId="3" fontId="2" numFmtId="1001" quotePrefix="false">
      <alignment horizontal="center" vertical="center" wrapText="true"/>
    </xf>
    <xf applyAlignment="true" applyBorder="true" applyFill="true" applyFont="true" applyNumberFormat="true" borderId="4" fillId="2" fontId="8" numFmtId="1000" quotePrefix="false">
      <alignment horizontal="center" vertical="center" wrapText="true"/>
    </xf>
    <xf applyAlignment="true" applyBorder="true" applyFont="true" applyNumberFormat="true" borderId="10" fillId="0" fontId="5" numFmtId="1000" quotePrefix="false">
      <alignment horizontal="center" vertical="center" wrapText="true"/>
    </xf>
    <xf applyAlignment="true" applyBorder="true" applyFill="true" applyFont="true" applyNumberFormat="true" borderId="10" fillId="3" fontId="2" numFmtId="1000" quotePrefix="false">
      <alignment horizontal="center" vertical="center" wrapText="true"/>
    </xf>
    <xf applyAlignment="true" applyBorder="true" applyFont="true" applyNumberFormat="true" borderId="1" fillId="0" fontId="8" numFmtId="1000" quotePrefix="false">
      <alignment horizontal="center" vertical="center" wrapText="true"/>
    </xf>
    <xf applyAlignment="true" applyBorder="true" applyFill="true" applyFont="true" applyNumberFormat="true" borderId="10" fillId="3" fontId="5" numFmtId="1000" quotePrefix="false">
      <alignment horizontal="center" vertical="center" wrapText="true"/>
    </xf>
    <xf applyAlignment="true" applyBorder="true" applyFont="true" applyNumberFormat="true" borderId="4" fillId="0" fontId="2" numFmtId="1001" quotePrefix="false">
      <alignment horizontal="center" vertical="center" wrapText="true"/>
    </xf>
    <xf applyAlignment="true" applyBorder="true" applyFont="true" applyNumberFormat="true" borderId="4" fillId="0" fontId="2" numFmtId="1000" quotePrefix="false">
      <alignment horizontal="center" vertical="center" wrapText="true"/>
    </xf>
    <xf applyAlignment="true" applyBorder="true" applyFont="true" applyNumberFormat="true" borderId="4" fillId="0" fontId="8" numFmtId="1000" quotePrefix="false">
      <alignment horizontal="center" vertical="center" wrapText="true"/>
    </xf>
    <xf applyAlignment="true" applyBorder="true" applyFill="true" applyFont="true" applyNumberFormat="true" borderId="10" fillId="3" fontId="2" numFmtId="1001" quotePrefix="false">
      <alignment horizontal="center" vertical="center" wrapText="true"/>
    </xf>
    <xf applyAlignment="true" applyBorder="true" applyFill="true" applyFont="true" applyNumberFormat="true" borderId="10" fillId="2" fontId="8" numFmtId="1000" quotePrefix="false">
      <alignment horizontal="center" vertical="center" wrapText="true"/>
    </xf>
    <xf applyFont="true" applyNumberFormat="true" borderId="0" fillId="0" fontId="9" numFmtId="1000" quotePrefix="false"/>
    <xf applyFill="true" applyFont="true" applyNumberFormat="true" borderId="0" fillId="2" fontId="10" numFmtId="1000" quotePrefix="false"/>
    <xf applyAlignment="true" applyBorder="true" applyFill="true" applyFont="true" applyNumberFormat="true" borderId="1" fillId="2" fontId="11" numFmtId="1000" quotePrefix="false">
      <alignment horizontal="center" vertical="center"/>
    </xf>
    <xf applyAlignment="true" applyBorder="true" applyFont="true" applyNumberFormat="true" borderId="1" fillId="0" fontId="5" numFmtId="1000" quotePrefix="false">
      <alignment horizontal="center" vertical="center" wrapText="true"/>
    </xf>
    <xf applyAlignment="true" applyBorder="true" applyFill="true" applyFont="true" applyNumberFormat="true" borderId="1" fillId="3" fontId="12" numFmtId="1000" quotePrefix="false">
      <alignment horizontal="center" vertical="center" wrapText="true"/>
    </xf>
    <xf applyAlignment="true" applyBorder="true" applyFill="true" applyFont="true" applyNumberFormat="true" borderId="1" fillId="2" fontId="11" numFmtId="1002" quotePrefix="false">
      <alignment horizontal="center" vertical="center" wrapText="true"/>
    </xf>
    <xf applyAlignment="true" applyBorder="true" applyFill="true" applyFont="true" applyNumberFormat="true" borderId="1" fillId="2" fontId="11" numFmtId="1003" quotePrefix="false">
      <alignment horizontal="center" vertical="center" wrapText="true"/>
    </xf>
    <xf applyAlignment="true" applyBorder="true" applyFill="true" applyFont="true" applyNumberFormat="true" borderId="1" fillId="2" fontId="11" numFmtId="1000" quotePrefix="false">
      <alignment horizontal="center" vertical="center" wrapText="true"/>
    </xf>
    <xf applyAlignment="true" applyBorder="true" applyFill="true" applyFont="true" applyNumberFormat="true" borderId="1" fillId="2" fontId="11" numFmtId="1004" quotePrefix="false">
      <alignment horizontal="center" vertical="center" wrapText="true"/>
    </xf>
    <xf applyAlignment="true" applyBorder="true" applyFill="true" applyFont="true" applyNumberFormat="true" borderId="1" fillId="2" fontId="11" numFmtId="1005" quotePrefix="false">
      <alignment horizontal="center" vertical="center" wrapText="true"/>
    </xf>
    <xf applyAlignment="true" applyBorder="true" applyFont="true" applyNumberFormat="true" borderId="1" fillId="0" fontId="13" numFmtId="1006" quotePrefix="false">
      <alignment horizontal="center" vertical="center"/>
    </xf>
    <xf applyAlignment="true" applyFont="true" applyNumberFormat="true" borderId="0" fillId="0" fontId="4" numFmtId="1000" quotePrefix="false">
      <alignment vertical="center"/>
    </xf>
    <xf applyAlignment="true" applyBorder="true" applyFont="true" applyNumberFormat="true" borderId="11" fillId="0" fontId="2" numFmtId="1000" quotePrefix="false">
      <alignment vertical="center"/>
    </xf>
    <xf applyAlignment="true" applyBorder="true" applyFont="true" applyNumberFormat="true" borderId="12" fillId="0" fontId="14" numFmtId="1000" quotePrefix="false">
      <alignment vertical="center"/>
    </xf>
    <xf applyAlignment="true" applyBorder="true" applyFont="true" applyNumberFormat="true" borderId="12" fillId="0" fontId="2" numFmtId="1000" quotePrefix="false">
      <alignment vertical="center"/>
    </xf>
    <xf applyAlignment="true" applyBorder="true" applyFont="true" applyNumberFormat="true" borderId="12" fillId="0" fontId="2" numFmtId="1001" quotePrefix="false">
      <alignment horizontal="center" vertical="center"/>
    </xf>
    <xf applyAlignment="true" applyBorder="true" applyFill="true" applyFont="true" applyNumberFormat="true" borderId="12" fillId="2" fontId="6" numFmtId="1000" quotePrefix="false">
      <alignment vertical="center"/>
    </xf>
    <xf applyAlignment="true" applyBorder="true" applyFont="true" applyNumberFormat="true" borderId="12" fillId="0" fontId="4" numFmtId="1000" quotePrefix="false">
      <alignment vertical="center"/>
    </xf>
    <xf applyAlignment="true" applyBorder="true" applyFont="true" applyNumberFormat="true" borderId="13" fillId="0" fontId="7" numFmtId="1002" quotePrefix="false">
      <alignment horizontal="center" vertical="center"/>
    </xf>
    <xf applyAlignment="true" applyFill="true" applyFont="true" applyNumberFormat="true" borderId="0" fillId="2" fontId="15" numFmtId="1000" quotePrefix="false">
      <alignment horizontal="left" vertical="center"/>
    </xf>
    <xf applyAlignment="true" applyFont="true" applyNumberFormat="true" borderId="0" fillId="0" fontId="16" numFmtId="1001" quotePrefix="false">
      <alignment horizontal="center" vertical="center"/>
    </xf>
    <xf applyFill="true" applyFont="true" applyNumberFormat="true" borderId="0" fillId="2" fontId="17" numFmtId="1000" quotePrefix="false"/>
    <xf applyAlignment="true" applyFont="true" applyNumberFormat="true" borderId="0" fillId="0" fontId="8" numFmtId="1000" quotePrefix="false">
      <alignment horizontal="left" vertical="center" wrapText="true"/>
    </xf>
    <xf applyFont="true" applyNumberFormat="true" borderId="0" fillId="0" fontId="2" numFmtId="1000" quotePrefix="false"/>
    <xf applyAlignment="true" applyFont="true" applyNumberFormat="true" borderId="0" fillId="0" fontId="8" numFmtId="1000" quotePrefix="false">
      <alignment horizontal="right"/>
    </xf>
    <xf applyAlignment="true" applyFont="true" applyNumberFormat="true" borderId="0" fillId="0" fontId="2" numFmtId="14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4" Target="../media/image4.png" Type="http://schemas.openxmlformats.org/officeDocument/2006/relationships/image"/>
  <Relationship Id="rId3" Target="../media/image3.png" Type="http://schemas.openxmlformats.org/officeDocument/2006/relationships/image"/>
  <Relationship Id="rId2" Target="../media/image2.png" Type="http://schemas.openxmlformats.org/officeDocument/2006/relationships/image"/>
  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xdr:absoluteAnchor>
    <xdr:pos x="3333749" y="5438774"/>
    <xdr:ext cx="267744" cy="151803"/>
    <xdr:pic>
      <xdr:nvPicPr>
        <xdr:cNvPr hidden="false" id="1" name="Picture 1"/>
        <xdr:cNvPicPr preferRelativeResize="true"/>
      </xdr:nvPicPr>
      <xdr:blipFill>
        <a:blip r:embed="rId1"/>
        <a:srcRect b="24000" l="68182" r="0" t="17999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2181224" y="5591174"/>
    <xdr:ext cx="839891" cy="448640"/>
    <xdr:pic>
      <xdr:nvPicPr>
        <xdr:cNvPr hidden="false" id="2" name="Picture 2"/>
        <xdr:cNvPicPr preferRelativeResize="true"/>
      </xdr:nvPicPr>
      <xdr:blipFill>
        <a:blip r:embed="rId2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1476374" y="5972174"/>
    <xdr:ext cx="639784" cy="323850"/>
    <xdr:pic>
      <xdr:nvPicPr>
        <xdr:cNvPr hidden="false" id="3" name="Picture 3"/>
        <xdr:cNvPicPr preferRelativeResize="true"/>
      </xdr:nvPicPr>
      <xdr:blipFill>
        <a:blip r:embed="rId3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2724149" y="6362699"/>
    <xdr:ext cx="1077056" cy="359017"/>
    <xdr:pic>
      <xdr:nvPicPr>
        <xdr:cNvPr hidden="false" id="4" name="Picture 4"/>
        <xdr:cNvPicPr preferRelativeResize="true"/>
      </xdr:nvPicPr>
      <xdr:blipFill>
        <a:blip r:embed="rId4"/>
        <a:srcRect b="0" l="0" r="0" t="13635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D29"/>
  <sheetViews>
    <sheetView showZeros="true" workbookViewId="0"/>
  </sheetViews>
  <sheetFormatPr baseColWidth="8" customHeight="false" defaultColWidth="9.14285694952436" defaultRowHeight="15" zeroHeight="false"/>
  <cols>
    <col customWidth="true" max="1" min="1" outlineLevel="0" style="0" width="4.14285711869055"/>
    <col customWidth="true" hidden="false" max="2" min="2" outlineLevel="0" style="0" width="12.7529295776411"/>
    <col customWidth="true" max="3" min="3" outlineLevel="0" style="0" width="43.2857147448796"/>
    <col bestFit="true" customWidth="true" max="4" min="4" outlineLevel="0" style="0" width="13.9999996616676"/>
    <col customWidth="true" hidden="false" max="5" min="5" outlineLevel="0" style="1" width="14.1843542596975"/>
    <col bestFit="true" customWidth="true" max="6" min="6" outlineLevel="0" style="0" width="13.9999996616676"/>
    <col customWidth="true" max="8" min="7" outlineLevel="0" style="0" width="13.8571422046447"/>
    <col customWidth="true" max="9" min="9" outlineLevel="0" style="0" width="6.85714305047564"/>
    <col customWidth="true" max="10" min="10" outlineLevel="0" style="0" width="13.5714286439284"/>
    <col customWidth="true" hidden="false" max="11" min="11" outlineLevel="0" style="0" width="13.2183260431167"/>
    <col customWidth="true" max="12" min="12" outlineLevel="0" style="0" width="8.57142847476218"/>
    <col customWidth="true" max="13" min="13" outlineLevel="0" style="0" width="13.1428576261891"/>
    <col customWidth="true" max="14" min="14" outlineLevel="0" style="2" width="6.85714305047564"/>
    <col customWidth="true" max="15" min="15" outlineLevel="0" style="0" width="7.71428576261891"/>
    <col bestFit="true" customWidth="true" max="16" min="16" outlineLevel="0" style="0" width="21.4285711869055"/>
    <col customWidth="true" max="17" min="17" outlineLevel="0" style="0" width="12.5714291514269"/>
    <col customWidth="true" hidden="false" max="18" min="18" outlineLevel="0" style="0" width="16.672564138089"/>
    <col customWidth="true" hidden="false" max="19" min="19" outlineLevel="0" style="0" width="15.3598129157365"/>
    <col bestFit="true" customWidth="true" max="16384" min="20" outlineLevel="0" style="0" width="9.14285694952436"/>
  </cols>
  <sheetData>
    <row outlineLevel="0" r="1">
      <c r="R1" s="0" t="n"/>
      <c r="S1" s="0" t="n"/>
      <c r="T1" s="0" t="n"/>
      <c r="U1" s="0" t="n"/>
      <c r="V1" s="0" t="n"/>
    </row>
    <row customFormat="true" ht="12.75" outlineLevel="0" r="2" s="3">
      <c r="A2" s="4" t="s">
        <v>0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  <c r="O2" s="4" t="s"/>
      <c r="P2" s="4" t="s"/>
      <c r="Q2" s="4" t="s"/>
      <c r="R2" s="3" t="n"/>
      <c r="S2" s="3" t="n"/>
      <c r="T2" s="3" t="n"/>
      <c r="U2" s="3" t="n"/>
      <c r="V2" s="3" t="n"/>
    </row>
    <row customFormat="true" customHeight="true" ht="26.25" outlineLevel="0" r="3" s="3">
      <c r="A3" s="3" t="n"/>
      <c r="B3" s="3" t="n"/>
      <c r="C3" s="5" t="n"/>
      <c r="D3" s="5" t="n"/>
      <c r="E3" s="5" t="n"/>
      <c r="F3" s="5" t="n"/>
      <c r="G3" s="5" t="n"/>
      <c r="H3" s="6" t="n"/>
      <c r="I3" s="6" t="n"/>
      <c r="J3" s="6" t="n"/>
      <c r="K3" s="3" t="n"/>
      <c r="L3" s="3" t="n"/>
      <c r="M3" s="3" t="n"/>
      <c r="N3" s="7" t="n"/>
      <c r="R3" s="3" t="n"/>
      <c r="S3" s="3" t="n"/>
      <c r="T3" s="3" t="n"/>
      <c r="U3" s="3" t="n"/>
      <c r="V3" s="3" t="n"/>
    </row>
    <row customFormat="true" customHeight="true" ht="23.25" outlineLevel="0" r="4" s="3">
      <c r="A4" s="8" t="s">
        <v>1</v>
      </c>
      <c r="B4" s="9" t="s"/>
      <c r="C4" s="9" t="s"/>
      <c r="D4" s="9" t="s"/>
      <c r="E4" s="9" t="s"/>
      <c r="F4" s="9" t="s"/>
      <c r="G4" s="9" t="s"/>
      <c r="H4" s="9" t="s"/>
      <c r="I4" s="9" t="s"/>
      <c r="J4" s="9" t="s"/>
      <c r="K4" s="9" t="s"/>
      <c r="L4" s="9" t="s"/>
      <c r="M4" s="9" t="s"/>
      <c r="N4" s="9" t="s"/>
      <c r="O4" s="9" t="s"/>
      <c r="P4" s="9" t="s"/>
      <c r="Q4" s="10" t="s"/>
      <c r="R4" s="3" t="n"/>
      <c r="S4" s="3" t="n"/>
      <c r="T4" s="3" t="n"/>
      <c r="U4" s="3" t="n"/>
      <c r="V4" s="3" t="n"/>
    </row>
    <row customFormat="true" customHeight="true" ht="21.75" outlineLevel="0" r="5" s="3">
      <c r="A5" s="8" t="s">
        <v>2</v>
      </c>
      <c r="B5" s="9" t="s"/>
      <c r="C5" s="9" t="s"/>
      <c r="D5" s="9" t="s"/>
      <c r="E5" s="9" t="s"/>
      <c r="F5" s="9" t="s"/>
      <c r="G5" s="9" t="s"/>
      <c r="H5" s="10" t="s"/>
      <c r="I5" s="11" t="s">
        <v>3</v>
      </c>
      <c r="J5" s="12" t="s"/>
      <c r="K5" s="12" t="s"/>
      <c r="L5" s="12" t="s"/>
      <c r="M5" s="12" t="s"/>
      <c r="N5" s="12" t="s"/>
      <c r="O5" s="12" t="s"/>
      <c r="P5" s="12" t="s"/>
      <c r="Q5" s="13" t="s"/>
      <c r="R5" s="3" t="n"/>
      <c r="S5" s="3" t="n"/>
      <c r="T5" s="3" t="n"/>
      <c r="U5" s="3" t="n"/>
      <c r="V5" s="3" t="n"/>
    </row>
    <row customFormat="true" customHeight="true" ht="62.25" outlineLevel="0" r="6" s="3">
      <c r="A6" s="14" t="s">
        <v>4</v>
      </c>
      <c r="B6" s="15" t="s"/>
      <c r="C6" s="15" t="s"/>
      <c r="D6" s="15" t="s"/>
      <c r="E6" s="15" t="s"/>
      <c r="F6" s="15" t="s"/>
      <c r="G6" s="15" t="s"/>
      <c r="H6" s="16" t="s"/>
      <c r="I6" s="14" t="s">
        <v>5</v>
      </c>
      <c r="J6" s="15" t="s"/>
      <c r="K6" s="15" t="s"/>
      <c r="L6" s="15" t="s"/>
      <c r="M6" s="15" t="s"/>
      <c r="N6" s="15" t="s"/>
      <c r="O6" s="15" t="s"/>
      <c r="P6" s="15" t="s"/>
      <c r="Q6" s="16" t="s"/>
      <c r="R6" s="3" t="n"/>
      <c r="S6" s="3" t="n"/>
      <c r="T6" s="3" t="n"/>
      <c r="U6" s="3" t="n"/>
      <c r="V6" s="3" t="n"/>
    </row>
    <row customFormat="true" customHeight="true" ht="19.5" outlineLevel="0" r="7" s="3">
      <c r="A7" s="14" t="s">
        <v>6</v>
      </c>
      <c r="B7" s="15" t="s"/>
      <c r="C7" s="15" t="s"/>
      <c r="D7" s="15" t="s"/>
      <c r="E7" s="15" t="s"/>
      <c r="F7" s="15" t="s"/>
      <c r="G7" s="15" t="s"/>
      <c r="H7" s="16" t="s"/>
      <c r="I7" s="17" t="n">
        <f aca="false" ca="false" dt2D="false" dtr="false" t="normal">Q12</f>
        <v>229359.95999999996</v>
      </c>
      <c r="J7" s="18" t="s"/>
      <c r="K7" s="18" t="s"/>
      <c r="L7" s="18" t="s"/>
      <c r="M7" s="18" t="s"/>
      <c r="N7" s="18" t="s"/>
      <c r="O7" s="18" t="s"/>
      <c r="P7" s="18" t="s"/>
      <c r="Q7" s="19" t="s"/>
      <c r="R7" s="3" t="n"/>
      <c r="S7" s="3" t="n"/>
      <c r="T7" s="3" t="n"/>
      <c r="U7" s="3" t="n"/>
      <c r="V7" s="3" t="n"/>
    </row>
    <row outlineLevel="0" r="8">
      <c r="R8" s="0" t="n"/>
      <c r="S8" s="0" t="n"/>
      <c r="T8" s="0" t="n"/>
      <c r="U8" s="0" t="n"/>
      <c r="V8" s="0" t="n"/>
    </row>
    <row customFormat="true" customHeight="true" ht="45" outlineLevel="0" r="9" s="3">
      <c r="A9" s="20" t="s">
        <v>7</v>
      </c>
      <c r="B9" s="20" t="n"/>
      <c r="C9" s="21" t="s">
        <v>8</v>
      </c>
      <c r="D9" s="22" t="s">
        <v>9</v>
      </c>
      <c r="E9" s="23" t="s"/>
      <c r="F9" s="23" t="s"/>
      <c r="G9" s="23" t="s"/>
      <c r="H9" s="24" t="s"/>
      <c r="I9" s="25" t="s">
        <v>10</v>
      </c>
      <c r="J9" s="26" t="s">
        <v>11</v>
      </c>
      <c r="K9" s="27" t="s"/>
      <c r="L9" s="28" t="s"/>
      <c r="M9" s="29" t="s">
        <v>12</v>
      </c>
      <c r="N9" s="30" t="s">
        <v>13</v>
      </c>
      <c r="O9" s="21" t="s">
        <v>14</v>
      </c>
      <c r="P9" s="21" t="s">
        <v>15</v>
      </c>
      <c r="Q9" s="29" t="s">
        <v>16</v>
      </c>
      <c r="R9" s="3" t="n"/>
      <c r="S9" s="3" t="n"/>
      <c r="T9" s="3" t="n"/>
      <c r="U9" s="3" t="n"/>
      <c r="V9" s="3" t="n"/>
      <c r="W9" s="3" t="n"/>
      <c r="X9" s="3" t="n"/>
      <c r="Y9" s="3" t="n"/>
      <c r="Z9" s="3" t="n"/>
      <c r="AA9" s="3" t="n"/>
      <c r="AB9" s="3" t="n"/>
      <c r="AC9" s="3" t="n"/>
      <c r="AD9" s="3" t="n"/>
    </row>
    <row customFormat="true" customHeight="true" ht="75.75" outlineLevel="0" r="10" s="3">
      <c r="A10" s="31" t="s"/>
      <c r="B10" s="31" t="s"/>
      <c r="C10" s="32" t="s"/>
      <c r="D10" s="33" t="s">
        <v>17</v>
      </c>
      <c r="E10" s="33" t="s">
        <v>18</v>
      </c>
      <c r="F10" s="33" t="s">
        <v>19</v>
      </c>
      <c r="G10" s="33" t="s">
        <v>20</v>
      </c>
      <c r="H10" s="33" t="s">
        <v>21</v>
      </c>
      <c r="I10" s="34" t="s"/>
      <c r="J10" s="35" t="s">
        <v>22</v>
      </c>
      <c r="K10" s="36" t="s">
        <v>23</v>
      </c>
      <c r="L10" s="37" t="s">
        <v>24</v>
      </c>
      <c r="M10" s="38" t="s"/>
      <c r="N10" s="39" t="s"/>
      <c r="O10" s="32" t="s"/>
      <c r="P10" s="32" t="s"/>
      <c r="Q10" s="38" t="s"/>
      <c r="R10" s="3" t="n"/>
      <c r="S10" s="40" t="n"/>
      <c r="T10" s="3" t="n"/>
      <c r="U10" s="3" t="n"/>
      <c r="V10" s="3" t="n"/>
      <c r="W10" s="3" t="n"/>
      <c r="X10" s="3" t="n"/>
      <c r="Y10" s="3" t="n"/>
      <c r="Z10" s="3" t="n"/>
      <c r="AA10" s="3" t="n"/>
      <c r="AB10" s="3" t="n"/>
      <c r="AC10" s="3" t="n"/>
      <c r="AD10" s="3" t="n"/>
    </row>
    <row customFormat="true" hidden="false" ht="0" outlineLevel="0" r="11" s="41">
      <c r="A11" s="42" t="n">
        <v>1</v>
      </c>
      <c r="B11" s="43" t="n"/>
      <c r="C11" s="44" t="s">
        <v>25</v>
      </c>
      <c r="D11" s="45" t="n">
        <v>18880</v>
      </c>
      <c r="E11" s="45" t="n">
        <v>19160</v>
      </c>
      <c r="F11" s="45" t="n">
        <v>19300</v>
      </c>
      <c r="G11" s="46" t="s">
        <v>26</v>
      </c>
      <c r="H11" s="46" t="s">
        <v>26</v>
      </c>
      <c r="I11" s="47" t="n">
        <f aca="false" ca="false" dt2D="false" dtr="false" t="normal">COUNTIF(D11:H11, "&gt;0")</f>
        <v>5</v>
      </c>
      <c r="J11" s="45" t="n">
        <f aca="false" ca="false" dt2D="false" dtr="false" t="normal">IF(I11=0, 0, ROUND(AVERAGE(D11:H11), 2))</f>
        <v>19113.329999999998</v>
      </c>
      <c r="K11" s="48" t="n">
        <f aca="false" ca="false" dt2D="false" dtr="false" t="normal">_XLFN.STDEV.S(D11:H11)</f>
        <v>213.85353243127253</v>
      </c>
      <c r="L11" s="49" t="n">
        <f aca="false" ca="false" dt2D="false" dtr="false" t="normal">IF(K11/J11&gt;0.33, "вариация не однородна", ROUND(K11/J11, 4))</f>
        <v>0.011200000000000002</v>
      </c>
      <c r="M11" s="45" t="n">
        <f aca="false" ca="false" dt2D="false" dtr="false" t="normal">IF(J11=0, 0, IF(L11="вариация не однородна", "ОШИБКА", J11))</f>
        <v>19113.329999999998</v>
      </c>
      <c r="N11" s="47" t="s">
        <v>27</v>
      </c>
      <c r="O11" s="50" t="n">
        <v>12</v>
      </c>
      <c r="P11" s="47" t="n">
        <v>1</v>
      </c>
      <c r="Q11" s="45" t="n">
        <f aca="false" ca="false" dt2D="false" dtr="false" t="normal">P11*M11*O11</f>
        <v>229359.95999999996</v>
      </c>
      <c r="R11" s="40" t="n"/>
      <c r="S11" s="40" t="n"/>
      <c r="T11" s="41" t="n"/>
      <c r="U11" s="41" t="n"/>
      <c r="V11" s="41" t="n"/>
      <c r="W11" s="41" t="n"/>
      <c r="X11" s="41" t="n"/>
      <c r="Y11" s="41" t="n"/>
      <c r="Z11" s="41" t="n"/>
      <c r="AA11" s="41" t="n"/>
      <c r="AB11" s="41" t="n"/>
      <c r="AC11" s="41" t="n"/>
      <c r="AD11" s="41" t="n"/>
    </row>
    <row customFormat="true" customHeight="true" ht="21.75" outlineLevel="0" r="12" s="51">
      <c r="A12" s="52" t="n"/>
      <c r="B12" s="53" t="s">
        <v>28</v>
      </c>
      <c r="C12" s="54" t="n"/>
      <c r="D12" s="54" t="n"/>
      <c r="E12" s="54" t="n"/>
      <c r="F12" s="54" t="n"/>
      <c r="G12" s="54" t="n"/>
      <c r="H12" s="54" t="n"/>
      <c r="I12" s="54" t="n"/>
      <c r="J12" s="54" t="n"/>
      <c r="K12" s="54" t="n"/>
      <c r="L12" s="54" t="n"/>
      <c r="M12" s="55" t="n"/>
      <c r="N12" s="56" t="n"/>
      <c r="O12" s="57" t="n"/>
      <c r="P12" s="57" t="n"/>
      <c r="Q12" s="58" t="n">
        <f aca="false" ca="false" dt2D="false" dtr="false" t="normal">SUM(Q11)</f>
        <v>229359.95999999996</v>
      </c>
      <c r="R12" s="40" t="n"/>
      <c r="S12" s="40" t="n"/>
      <c r="T12" s="51" t="n"/>
      <c r="U12" s="51" t="n"/>
      <c r="V12" s="51" t="n"/>
      <c r="W12" s="51" t="n"/>
      <c r="X12" s="51" t="n"/>
      <c r="Y12" s="51" t="n"/>
      <c r="Z12" s="51" t="n"/>
      <c r="AA12" s="51" t="n"/>
      <c r="AB12" s="51" t="n"/>
      <c r="AC12" s="51" t="n"/>
      <c r="AD12" s="51" t="n"/>
    </row>
    <row outlineLevel="0" r="13">
      <c r="Q13" s="40" t="n"/>
      <c r="R13" s="40" t="n"/>
      <c r="S13" s="40" t="n"/>
      <c r="T13" s="0" t="n"/>
      <c r="U13" s="0" t="n"/>
      <c r="V13" s="0" t="n"/>
    </row>
    <row customFormat="true" customHeight="true" ht="25.5" outlineLevel="0" r="14" s="40">
      <c r="B14" s="59" t="s">
        <v>29</v>
      </c>
      <c r="E14" s="60" t="n"/>
      <c r="N14" s="61" t="n"/>
      <c r="P14" s="40" t="n"/>
      <c r="Q14" s="40" t="n"/>
      <c r="R14" s="40" t="n"/>
      <c r="S14" s="40" t="n"/>
      <c r="T14" s="40" t="n"/>
      <c r="U14" s="40" t="n"/>
      <c r="V14" s="40" t="n"/>
    </row>
    <row customHeight="true" ht="29.25" outlineLevel="0" r="15">
      <c r="B15" s="59" t="s">
        <v>30</v>
      </c>
      <c r="P15" s="0" t="n"/>
      <c r="Q15" s="40" t="n"/>
      <c r="R15" s="40" t="n"/>
      <c r="S15" s="0" t="n"/>
      <c r="T15" s="0" t="n"/>
      <c r="U15" s="0" t="n"/>
      <c r="V15" s="0" t="n"/>
    </row>
    <row customFormat="true" customHeight="true" ht="25.5" outlineLevel="0" r="16" s="40">
      <c r="B16" s="59" t="s">
        <v>31</v>
      </c>
      <c r="E16" s="60" t="n"/>
      <c r="N16" s="61" t="n"/>
      <c r="P16" s="40" t="n"/>
      <c r="Q16" s="61" t="n"/>
      <c r="R16" s="40" t="n"/>
      <c r="S16" s="40" t="n"/>
      <c r="T16" s="40" t="n"/>
      <c r="U16" s="40" t="n"/>
      <c r="V16" s="40" t="n"/>
    </row>
    <row customFormat="true" customHeight="true" ht="25.5" outlineLevel="0" r="17" s="40">
      <c r="B17" s="59" t="s">
        <v>32</v>
      </c>
      <c r="E17" s="60" t="n"/>
      <c r="N17" s="61" t="n"/>
      <c r="R17" s="40" t="n"/>
      <c r="S17" s="40" t="n"/>
      <c r="T17" s="40" t="n"/>
      <c r="U17" s="40" t="n"/>
      <c r="V17" s="40" t="n"/>
    </row>
    <row outlineLevel="0" r="18">
      <c r="Q18" s="40" t="n"/>
      <c r="R18" s="0" t="n"/>
      <c r="S18" s="0" t="n"/>
      <c r="T18" s="0" t="n"/>
      <c r="U18" s="0" t="n"/>
      <c r="V18" s="0" t="n"/>
    </row>
    <row customFormat="true" customHeight="true" ht="12.75" outlineLevel="0" r="19" s="3">
      <c r="A19" s="62" t="s">
        <v>33</v>
      </c>
      <c r="B19" s="62" t="s"/>
      <c r="C19" s="62" t="s"/>
      <c r="D19" s="62" t="s"/>
      <c r="E19" s="62" t="s"/>
      <c r="F19" s="62" t="s"/>
      <c r="G19" s="62" t="s"/>
      <c r="H19" s="62" t="s"/>
      <c r="I19" s="62" t="s"/>
      <c r="J19" s="62" t="s"/>
      <c r="K19" s="62" t="s"/>
      <c r="L19" s="62" t="s"/>
      <c r="M19" s="62" t="s"/>
      <c r="N19" s="62" t="s"/>
      <c r="O19" s="62" t="s"/>
      <c r="P19" s="62" t="s"/>
      <c r="Q19" s="62" t="s"/>
      <c r="R19" s="3" t="n"/>
      <c r="S19" s="3" t="n"/>
      <c r="T19" s="3" t="n"/>
      <c r="U19" s="3" t="n"/>
      <c r="V19" s="3" t="n"/>
    </row>
    <row customFormat="true" customHeight="true" ht="36.75" outlineLevel="0" r="20" s="3">
      <c r="A20" s="62" t="s">
        <v>34</v>
      </c>
      <c r="B20" s="62" t="s"/>
      <c r="C20" s="62" t="s"/>
      <c r="D20" s="62" t="s"/>
      <c r="E20" s="62" t="s"/>
      <c r="F20" s="62" t="s"/>
      <c r="G20" s="62" t="s"/>
      <c r="H20" s="62" t="s"/>
      <c r="I20" s="62" t="s"/>
      <c r="J20" s="62" t="s"/>
      <c r="K20" s="62" t="s"/>
      <c r="L20" s="62" t="s"/>
      <c r="M20" s="62" t="s"/>
      <c r="N20" s="62" t="s"/>
      <c r="O20" s="62" t="s"/>
      <c r="P20" s="62" t="s"/>
      <c r="Q20" s="62" t="s"/>
      <c r="R20" s="3" t="n"/>
      <c r="S20" s="3" t="n"/>
      <c r="T20" s="3" t="n"/>
      <c r="U20" s="3" t="n"/>
      <c r="V20" s="3" t="n"/>
    </row>
    <row customFormat="true" ht="12.75" outlineLevel="0" r="21" s="3">
      <c r="A21" s="63" t="n"/>
      <c r="B21" s="63" t="n"/>
      <c r="C21" s="63" t="n"/>
      <c r="D21" s="63" t="n"/>
      <c r="E21" s="1" t="n"/>
      <c r="F21" s="63" t="n"/>
      <c r="G21" s="63" t="n"/>
      <c r="H21" s="63" t="n"/>
      <c r="I21" s="63" t="n"/>
      <c r="J21" s="63" t="n"/>
      <c r="K21" s="63" t="n"/>
      <c r="L21" s="63" t="n"/>
      <c r="N21" s="63" t="n"/>
      <c r="O21" s="63" t="n"/>
      <c r="P21" s="63" t="n"/>
      <c r="R21" s="3" t="n"/>
      <c r="S21" s="3" t="n"/>
      <c r="T21" s="3" t="n"/>
      <c r="U21" s="3" t="n"/>
      <c r="V21" s="3" t="n"/>
    </row>
    <row customFormat="true" ht="12.75" outlineLevel="0" r="22" s="3">
      <c r="A22" s="63" t="n"/>
      <c r="B22" s="64" t="n"/>
      <c r="C22" s="65" t="n"/>
      <c r="D22" s="0" t="n"/>
      <c r="E22" s="1" t="n"/>
      <c r="F22" s="63" t="n"/>
      <c r="G22" s="63" t="n"/>
      <c r="H22" s="63" t="n"/>
      <c r="I22" s="63" t="n"/>
      <c r="J22" s="63" t="n"/>
      <c r="K22" s="63" t="n"/>
      <c r="L22" s="63" t="n"/>
      <c r="N22" s="63" t="n"/>
      <c r="O22" s="63" t="n"/>
      <c r="P22" s="63" t="n"/>
      <c r="R22" s="3" t="n"/>
      <c r="S22" s="3" t="n"/>
      <c r="T22" s="3" t="n"/>
      <c r="U22" s="3" t="n"/>
      <c r="V22" s="3" t="n"/>
    </row>
    <row customFormat="true" ht="12.75" outlineLevel="0" r="23" s="3">
      <c r="E23" s="1" t="n"/>
      <c r="N23" s="7" t="n"/>
      <c r="R23" s="3" t="n"/>
      <c r="S23" s="3" t="n"/>
      <c r="T23" s="3" t="n"/>
      <c r="U23" s="3" t="n"/>
      <c r="V23" s="3" t="n"/>
    </row>
    <row outlineLevel="0" r="24">
      <c r="R24" s="0" t="n"/>
      <c r="S24" s="0" t="n"/>
      <c r="T24" s="0" t="n"/>
      <c r="U24" s="0" t="n"/>
      <c r="V24" s="0" t="n"/>
    </row>
    <row outlineLevel="0" r="25">
      <c r="R25" s="0" t="n"/>
      <c r="S25" s="0" t="n"/>
      <c r="T25" s="0" t="n"/>
      <c r="U25" s="0" t="n"/>
      <c r="V25" s="0" t="n"/>
    </row>
    <row outlineLevel="0" r="26">
      <c r="R26" s="0" t="n"/>
      <c r="S26" s="0" t="n"/>
      <c r="T26" s="0" t="n"/>
      <c r="U26" s="0" t="n"/>
      <c r="V26" s="0" t="n"/>
    </row>
    <row outlineLevel="0" r="27">
      <c r="R27" s="0" t="n"/>
      <c r="S27" s="0" t="n"/>
      <c r="T27" s="0" t="n"/>
      <c r="U27" s="0" t="n"/>
      <c r="V27" s="0" t="n"/>
    </row>
    <row outlineLevel="0" r="28">
      <c r="R28" s="0" t="n"/>
      <c r="S28" s="0" t="n"/>
      <c r="T28" s="0" t="n"/>
      <c r="U28" s="0" t="n"/>
      <c r="V28" s="0" t="n"/>
    </row>
    <row outlineLevel="0" r="29">
      <c r="R29" s="0" t="n"/>
      <c r="S29" s="0" t="n"/>
      <c r="T29" s="0" t="n"/>
      <c r="U29" s="0" t="n"/>
      <c r="V29" s="0" t="n"/>
    </row>
  </sheetData>
  <mergeCells count="21">
    <mergeCell ref="A20:Q20"/>
    <mergeCell ref="A19:Q19"/>
    <mergeCell ref="B9:B10"/>
    <mergeCell ref="N9:N10"/>
    <mergeCell ref="A2:Q2"/>
    <mergeCell ref="I5:Q5"/>
    <mergeCell ref="A4:Q4"/>
    <mergeCell ref="A5:H5"/>
    <mergeCell ref="I9:I10"/>
    <mergeCell ref="M9:M10"/>
    <mergeCell ref="O9:O10"/>
    <mergeCell ref="P9:P10"/>
    <mergeCell ref="Q9:Q10"/>
    <mergeCell ref="C9:C10"/>
    <mergeCell ref="A9:A10"/>
    <mergeCell ref="J9:L9"/>
    <mergeCell ref="D9:H9"/>
    <mergeCell ref="I7:Q7"/>
    <mergeCell ref="A7:H7"/>
    <mergeCell ref="A6:H6"/>
    <mergeCell ref="I6:Q6"/>
  </mergeCells>
  <pageMargins bottom="0.748031497001648" footer="0.31496062874794" header="0.31496062874794" left="0.708661377429962" right="0.708661377429962" top="0.748031497001648"/>
  <pageSetup fitToHeight="1" fitToWidth="1" orientation="landscape" paperHeight="297mm" paperSize="9" paperWidth="210mm" scale="100"/>
  <headerFooter>
    <oddHeader>&amp;C&amp;11&amp;"Calibri,Regular"&amp;P&amp;12&amp;"-,Regular"</oddHeader>
  </headerFooter>
  <drawing r:id="rId1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2026-05-29T08:53:13Z</dcterms:modified>
</cp:coreProperties>
</file>