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НМЦК" sheetId="2" r:id="rId1"/>
  </sheets>
  <calcPr calcId="125725"/>
</workbook>
</file>

<file path=xl/calcChain.xml><?xml version="1.0" encoding="utf-8"?>
<calcChain xmlns="http://schemas.openxmlformats.org/spreadsheetml/2006/main">
  <c r="I6" i="2"/>
  <c r="J6"/>
  <c r="K6" s="1"/>
  <c r="H6"/>
  <c r="L6" s="1"/>
  <c r="C2" s="1"/>
</calcChain>
</file>

<file path=xl/sharedStrings.xml><?xml version="1.0" encoding="utf-8"?>
<sst xmlns="http://schemas.openxmlformats.org/spreadsheetml/2006/main" count="21" uniqueCount="19">
  <si>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</si>
  <si>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</si>
  <si>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</si>
  <si>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</si>
  <si>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</si>
  <si>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</si>
  <si>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</si>
  <si>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КП№2</t>
  </si>
  <si>
    <t>КП №3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</si>
  <si>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</si>
  <si>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</si>
  <si>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</si>
  <si>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</si>
  <si>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</si>
  <si>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</si>
  <si>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</si>
  <si>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</si>
  <si>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Противоэпидемический комплект одноразовый      (ОКПД/ 14.12.30.190.)</t>
  </si>
  <si>
    <t>шт.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</si>
</sst>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0" fontId="6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2"/>
  <sheetViews>
    <sheetView tabSelected="1" workbookViewId="0">
      <selection activeCell="D7" sqref="D7"/>
    </sheetView>
  </sheetViews>
  <sheetFormatPr defaultRowHeight="15"/>
  <cols>
    <col min="1" max="1" width="5.85546875" bestFit="1" customWidth="1"/>
    <col min="2" max="2" width="33" customWidth="1"/>
    <col min="3" max="3" width="6.7109375" bestFit="1" customWidth="1"/>
    <col min="4" max="4" width="7.28515625" bestFit="1" customWidth="1"/>
    <col min="5" max="8" width="9.5703125" bestFit="1" customWidth="1"/>
    <col min="9" max="9" width="12.42578125" customWidth="1"/>
    <col min="12" max="12" width="15.28515625" customWidth="1"/>
    <col min="15" max="15" width="10" bestFit="1" customWidth="1"/>
  </cols>
  <sheetData>
    <row r="2" spans="1:15" ht="15.75">
      <c r="A2" s="20" t="s">
        <v>0</v>
      </c>
      <c r="B2" s="20"/>
      <c r="C2" s="21">
        <f>SUM(L6:L6)</f>
        <v>64930.666666666672</v>
      </c>
      <c r="D2" s="20"/>
      <c r="E2" s="21" t="s">
        <v>1</v>
      </c>
      <c r="F2" s="21"/>
      <c r="G2" s="21"/>
      <c r="H2" s="21"/>
      <c r="I2" s="21"/>
      <c r="J2" s="22" t="s">
        <v>2</v>
      </c>
      <c r="K2" s="22"/>
      <c r="L2" s="22"/>
    </row>
    <row r="3" spans="1:15" ht="15.75">
      <c r="A3" s="20" t="s">
        <v>3</v>
      </c>
      <c r="B3" s="18" t="s">
        <v>4</v>
      </c>
      <c r="C3" s="18" t="s">
        <v>5</v>
      </c>
      <c r="D3" s="18"/>
      <c r="E3" s="10" t="s">
        <v>6</v>
      </c>
      <c r="F3" s="10" t="s">
        <v>7</v>
      </c>
      <c r="G3" s="10" t="s">
        <v>8</v>
      </c>
      <c r="H3" s="23" t="s">
        <v>9</v>
      </c>
      <c r="I3" s="18" t="s">
        <v>10</v>
      </c>
      <c r="J3" s="18" t="s">
        <v>11</v>
      </c>
      <c r="K3" s="18" t="s">
        <v>12</v>
      </c>
      <c r="L3" s="19" t="s">
        <v>13</v>
      </c>
    </row>
    <row r="4" spans="1:15" ht="31.5">
      <c r="A4" s="20"/>
      <c r="B4" s="18"/>
      <c r="C4" s="9" t="s">
        <v>14</v>
      </c>
      <c r="D4" s="9" t="s">
        <v>15</v>
      </c>
      <c r="E4" s="10" t="s">
        <v>16</v>
      </c>
      <c r="F4" s="10" t="s">
        <v>16</v>
      </c>
      <c r="G4" s="10" t="s">
        <v>16</v>
      </c>
      <c r="H4" s="23"/>
      <c r="I4" s="18"/>
      <c r="J4" s="18"/>
      <c r="K4" s="18"/>
      <c r="L4" s="19"/>
    </row>
    <row r="5" spans="1:15" ht="15.75">
      <c r="A5" s="1">
        <v>1</v>
      </c>
      <c r="B5" s="2">
        <v>2</v>
      </c>
      <c r="C5" s="2">
        <v>3</v>
      </c>
      <c r="D5" s="2">
        <v>4</v>
      </c>
      <c r="E5" s="3">
        <v>5</v>
      </c>
      <c r="F5" s="3">
        <v>6</v>
      </c>
      <c r="G5" s="3">
        <v>7</v>
      </c>
      <c r="H5" s="1">
        <v>8</v>
      </c>
      <c r="I5" s="2">
        <v>9</v>
      </c>
      <c r="J5" s="2">
        <v>10</v>
      </c>
      <c r="K5" s="2">
        <v>11</v>
      </c>
      <c r="L5" s="3">
        <v>12</v>
      </c>
    </row>
    <row r="6" spans="1:15" ht="48.75" customHeight="1">
      <c r="A6" s="4">
        <v>1</v>
      </c>
      <c r="B6" s="11" t="s">
        <v>17</v>
      </c>
      <c r="C6" s="12" t="s">
        <v>18</v>
      </c>
      <c r="D6" s="13">
        <v>26</v>
      </c>
      <c r="E6" s="5">
        <v>3192</v>
      </c>
      <c r="F6" s="5">
        <v>1800</v>
      </c>
      <c r="G6" s="5">
        <v>2500</v>
      </c>
      <c r="H6" s="14">
        <f>AVERAGE(E6:G6)</f>
        <v>2497.3333333333335</v>
      </c>
      <c r="I6" s="6">
        <f>STDEV(E6,F6,G6)</f>
        <v>696.00383140707925</v>
      </c>
      <c r="J6" s="7">
        <f>STDEV(E6:G6)/AVERAGE(E6:G6)</f>
        <v>0.27869881129487956</v>
      </c>
      <c r="K6" s="8" t="str">
        <f>IF(J6&lt;33,"ОДНОРОДНЫЕ","НЕОДНОРОДНЫЕ")</f>
        <v>ОДНОРОДНЫЕ</v>
      </c>
      <c r="L6" s="6">
        <f>D6*H6</f>
        <v>64930.666666666672</v>
      </c>
      <c r="M6" s="16"/>
      <c r="N6" s="17"/>
    </row>
    <row r="7" spans="1:15" ht="65.25" customHeight="1"/>
    <row r="12" spans="1:15">
      <c r="O12" s="15"/>
    </row>
  </sheetData>
  <protectedRanges>
    <protectedRange password="CC23" sqref="B6:D6" name="Диапазон1_1"/>
  </protectedRanges>
  <mergeCells count="12">
    <mergeCell ref="K3:K4"/>
    <mergeCell ref="L3:L4"/>
    <mergeCell ref="A2:B2"/>
    <mergeCell ref="C2:D2"/>
    <mergeCell ref="E2:I2"/>
    <mergeCell ref="J2:L2"/>
    <mergeCell ref="A3:A4"/>
    <mergeCell ref="B3:B4"/>
    <mergeCell ref="C3:D3"/>
    <mergeCell ref="H3:H4"/>
    <mergeCell ref="I3:I4"/>
    <mergeCell ref="J3:J4"/>
  </mergeCells>
  <conditionalFormatting sqref="K6">
    <cfRule type="containsText" dxfId="5" priority="10" operator="containsText" text="НЕ">
      <formula>NOT(ISERROR(SEARCH("НЕ",K6)))</formula>
    </cfRule>
    <cfRule type="containsText" dxfId="4" priority="11" operator="containsText" text="ОДНОРОДНЫЕ">
      <formula>NOT(ISERROR(SEARCH("ОДНОРОДНЫЕ",K6)))</formula>
    </cfRule>
    <cfRule type="containsText" dxfId="3" priority="12" operator="containsText" text="НЕОДНОРОДНЫЕ">
      <formula>NOT(ISERROR(SEARCH("НЕОДНОРОДНЫЕ",K6)))</formula>
    </cfRule>
  </conditionalFormatting>
  <conditionalFormatting sqref="K6">
    <cfRule type="containsText" dxfId="2" priority="7" operator="containsText" text="НЕОДНОРОДНЫЕ">
      <formula>NOT(ISERROR(SEARCH("НЕОДНОРОДНЫЕ",K6)))</formula>
    </cfRule>
    <cfRule type="containsText" dxfId="1" priority="8" operator="containsText" text="ОДНОРОДНЫЕ">
      <formula>NOT(ISERROR(SEARCH("ОДНОРОДНЫЕ",K6)))</formula>
    </cfRule>
    <cfRule type="containsText" dxfId="0" priority="9" operator="containsText" text="НЕОДНОРОДНЫЕ">
      <formula>NOT(ISERROR(SEARCH("НЕОДНОРОДНЫЕ",K6)))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2026-05-28T07:53:50Z</dcterms:modified>
</cp:coreProperties>
</file>