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a\Desktop\Колледж СПОРТ\8_ремонт оргтехники\"/>
    </mc:Choice>
  </mc:AlternateContent>
  <bookViews>
    <workbookView xWindow="0" yWindow="0" windowWidth="19200" windowHeight="10995"/>
  </bookViews>
  <sheets>
    <sheet name="Обосн для ЗК" sheetId="4" r:id="rId1"/>
    <sheet name="Лист1" sheetId="5"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1" i="4" l="1"/>
  <c r="G41" i="4" l="1"/>
  <c r="F41" i="4"/>
  <c r="D43" i="4" l="1"/>
</calcChain>
</file>

<file path=xl/sharedStrings.xml><?xml version="1.0" encoding="utf-8"?>
<sst xmlns="http://schemas.openxmlformats.org/spreadsheetml/2006/main" count="121" uniqueCount="49">
  <si>
    <t>№</t>
  </si>
  <si>
    <t>Ед. изм</t>
  </si>
  <si>
    <t>Коммерческие предложения (руб./ед.изм.)</t>
  </si>
  <si>
    <t xml:space="preserve">Средняя арифметическая цена за единицу     &lt;ц&gt; </t>
  </si>
  <si>
    <t>Среднее квадратичное отклонение</t>
  </si>
  <si>
    <t>Наименование товара (работы, услуги)</t>
  </si>
  <si>
    <t>ОКПД2</t>
  </si>
  <si>
    <t>Кол-во</t>
  </si>
  <si>
    <t>Оценка однородности совокупности значений выявленных цен, используемых в расчете Н(М)ЦД</t>
  </si>
  <si>
    <r>
      <t xml:space="preserve">коэффициент вариации цен V (%)           </t>
    </r>
    <r>
      <rPr>
        <i/>
        <sz val="10"/>
        <rFont val="Times New Roman"/>
        <family val="1"/>
        <charset val="204"/>
      </rPr>
      <t xml:space="preserve">         (не должен превышать 33%)</t>
    </r>
  </si>
  <si>
    <t>руб</t>
  </si>
  <si>
    <t xml:space="preserve">Предложение №1
</t>
  </si>
  <si>
    <t xml:space="preserve">Предложение №2
</t>
  </si>
  <si>
    <t xml:space="preserve">Предложение №3
</t>
  </si>
  <si>
    <t>ИТОГО по КП</t>
  </si>
  <si>
    <t>Обоснование начальной (максимальной) цены контракта (далее: Н(М)ЦК)</t>
  </si>
  <si>
    <t>В соответствии с принципом эффективности использования средств, Заказчик принял решение об утверждении начальной суммы цен единиц товара, работы, услуги на основе минимального ценового предложения потенциального поставщика. Наименьшая начальная сумма цен единиц товара, работы, услуги цена составила:</t>
  </si>
  <si>
    <t>Источники бесперебойного питания (включая серверные), стабилизаторы напряжения</t>
  </si>
  <si>
    <t>Замена АКБ</t>
  </si>
  <si>
    <t>Замена основной платы</t>
  </si>
  <si>
    <t>Замена трансформатора</t>
  </si>
  <si>
    <t>Ремонт основной платы</t>
  </si>
  <si>
    <t>Замена вентилятора принудительного охлаждения корпуса</t>
  </si>
  <si>
    <t>Мониторы</t>
  </si>
  <si>
    <t>Ремонт платы блока питания</t>
  </si>
  <si>
    <t>Замена платы блока питания</t>
  </si>
  <si>
    <t>Ремонт платы управления</t>
  </si>
  <si>
    <t>Замена платы управления</t>
  </si>
  <si>
    <t>Системные блоки (ПК, компьютер)</t>
  </si>
  <si>
    <t>Замена блока питания</t>
  </si>
  <si>
    <t>Замена материнской платы</t>
  </si>
  <si>
    <t>Замена оперативной памяти</t>
  </si>
  <si>
    <t>Замена жесткого диска</t>
  </si>
  <si>
    <t>Замена кулера/радиатора ЦПУ</t>
  </si>
  <si>
    <t>Замена ЦПУ</t>
  </si>
  <si>
    <t>Портативные компьютеры (нетбуки, ноутбуки)</t>
  </si>
  <si>
    <t>Замена радиомодуля</t>
  </si>
  <si>
    <t>Замена матрицы</t>
  </si>
  <si>
    <t>Список №1 Техническое обслуживание и ремонт оргтехники низкой сложности, мелкий ремонт  (цена, руб)</t>
  </si>
  <si>
    <t>Список №1 Ремонт средней сложности (цена, руб)</t>
  </si>
  <si>
    <t>Список №1 Ремонт высокой сложности (цена, руб)</t>
  </si>
  <si>
    <t>Список №2 Техническое обслуживание и ремонт оргтехники низкой сложности, мелкий ремонт  (цена, руб)</t>
  </si>
  <si>
    <t>Список №2 Ремонт средней сложности (цена, руб)</t>
  </si>
  <si>
    <t>Список №2 Ремонт высокой сложности (цена, руб)</t>
  </si>
  <si>
    <t>95.11.10.190</t>
  </si>
  <si>
    <t>усл.ед</t>
  </si>
  <si>
    <r>
      <t xml:space="preserve">Максимальное значение цены контракта определено Заказчиком исходя из выделенных на закупку средств, предусмотренных на указанные цели в 2026 году,
 которые составляют </t>
    </r>
    <r>
      <rPr>
        <b/>
        <sz val="12"/>
        <color theme="1"/>
        <rFont val="Times New Roman"/>
        <family val="1"/>
        <charset val="204"/>
      </rPr>
      <t>100 000,00 (Сто тысяч) рублей 00 копеек</t>
    </r>
  </si>
  <si>
    <r>
      <rPr>
        <i/>
        <sz val="12"/>
        <rFont val="Times New Roman"/>
        <family val="1"/>
        <charset val="204"/>
      </rPr>
      <t xml:space="preserve">Предмет контракта: </t>
    </r>
    <r>
      <rPr>
        <sz val="12"/>
        <rFont val="Times New Roman"/>
        <family val="1"/>
        <charset val="204"/>
      </rPr>
      <t xml:space="preserve">  оказание услуг по ремонту вычислительной, копировально-множительной и оргтехники</t>
    </r>
  </si>
  <si>
    <t>*Заказчик берёт во внимание предложеные поставщиками (подрядчиками, исполнителями) условия поставки, сроки, аванс (при наличии), но исходит из своих собственных потребностей. 
Транспортные расходы, выезд сервисных специалистов (инженеров), стоимость запасных частей и расходных материалов включена в стоимость услуг.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</si>
</sst>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00000"/>
  </numFmts>
  <fonts count="34">
    <font>
      <sz val="11"/>
      <color theme="1"/>
      <name val="Calibri"/>
      <family val="2"/>
      <charset val="204"/>
      <scheme val="minor"/>
    </font>
    <font>
      <b/>
      <sz val="9"/>
      <name val="Times New Roman"/>
      <family val="1"/>
      <charset val="204"/>
    </font>
    <font>
      <b/>
      <sz val="12"/>
      <name val="Times New Roman"/>
      <family val="1"/>
      <charset val="204"/>
    </font>
    <font>
      <i/>
      <sz val="12"/>
      <name val="Times New Roman"/>
      <family val="1"/>
      <charset val="204"/>
    </font>
    <font>
      <sz val="12"/>
      <name val="Times New Roman"/>
      <family val="1"/>
      <charset val="204"/>
    </font>
    <font>
      <sz val="10"/>
      <name val="Times New Roman"/>
      <family val="1"/>
      <charset val="204"/>
    </font>
    <font>
      <b/>
      <sz val="10"/>
      <name val="Times New Roman"/>
      <family val="1"/>
      <charset val="204"/>
    </font>
    <font>
      <i/>
      <sz val="10"/>
      <name val="Times New Roman"/>
      <family val="1"/>
      <charset val="204"/>
    </font>
    <font>
      <sz val="11"/>
      <name val="Helvetica"/>
      <family val="2"/>
    </font>
    <font>
      <sz val="11"/>
      <name val="Times New Roman"/>
      <family val="1"/>
      <charset val="204"/>
    </font>
    <font>
      <sz val="11"/>
      <color rgb="FF000000"/>
      <name val="Times New Roman"/>
      <family val="1"/>
      <charset val="204"/>
    </font>
    <font>
      <b/>
      <sz val="10"/>
      <color theme="1"/>
      <name val="Times New Roman"/>
      <family val="1"/>
      <charset val="204"/>
    </font>
    <font>
      <sz val="6"/>
      <color rgb="FF334059"/>
      <name val="Roboto"/>
    </font>
    <font>
      <u/>
      <sz val="11"/>
      <color theme="10"/>
      <name val="Calibri"/>
      <family val="2"/>
      <charset val="204"/>
      <scheme val="minor"/>
    </font>
    <font>
      <sz val="10"/>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theme="1"/>
      <name val="Times New Roman"/>
      <family val="1"/>
      <charset val="204"/>
    </font>
    <font>
      <b/>
      <sz val="12"/>
      <color theme="1"/>
      <name val="Times New Roman"/>
      <family val="1"/>
      <charset val="204"/>
    </font>
    <font>
      <sz val="9"/>
      <color rgb="FF000000"/>
      <name val="Times New Roman"/>
      <family val="1"/>
      <charset val="204"/>
    </font>
  </fonts>
  <fills count="18">
    <fill>
      <patternFill patternType="none"/>
    </fill>
    <fill>
      <patternFill patternType="gray125"/>
    </fill>
    <fill>
      <patternFill patternType="solid">
        <fgColor indexed="45"/>
        <bgColor indexed="29"/>
      </patternFill>
    </fill>
    <fill>
      <patternFill patternType="solid">
        <fgColor indexed="42"/>
        <bgColor indexed="27"/>
      </patternFill>
    </fill>
    <fill>
      <patternFill patternType="solid">
        <fgColor indexed="47"/>
        <bgColor indexed="22"/>
      </patternFill>
    </fill>
    <fill>
      <patternFill patternType="solid">
        <fgColor indexed="20"/>
        <bgColor indexed="36"/>
      </patternFill>
    </fill>
    <fill>
      <patternFill patternType="solid">
        <fgColor indexed="49"/>
        <bgColor indexed="40"/>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4" tint="0.39997558519241921"/>
        <bgColor indexed="64"/>
      </patternFill>
    </fill>
    <fill>
      <patternFill patternType="solid">
        <fgColor rgb="FFFFFFFF"/>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bottom style="thin">
        <color indexed="64"/>
      </bottom>
      <diagonal/>
    </border>
  </borders>
  <cellStyleXfs count="26">
    <xf numFmtId="0" fontId="0" fillId="0" borderId="0"/>
    <xf numFmtId="0" fontId="13" fillId="0" borderId="0" applyNumberFormat="0" applyFill="0" applyBorder="0" applyAlignment="0" applyProtection="0"/>
    <xf numFmtId="0" fontId="14" fillId="0" borderId="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6" fillId="4" borderId="9" applyNumberFormat="0" applyAlignment="0" applyProtection="0"/>
    <xf numFmtId="0" fontId="17" fillId="11" borderId="10" applyNumberFormat="0" applyAlignment="0" applyProtection="0"/>
    <xf numFmtId="0" fontId="18" fillId="11" borderId="9" applyNumberFormat="0" applyAlignment="0" applyProtection="0"/>
    <xf numFmtId="0" fontId="19" fillId="0" borderId="11" applyNumberFormat="0" applyFill="0" applyAlignment="0" applyProtection="0"/>
    <xf numFmtId="0" fontId="20" fillId="0" borderId="12" applyNumberFormat="0" applyFill="0" applyAlignment="0" applyProtection="0"/>
    <xf numFmtId="0" fontId="21" fillId="0" borderId="13" applyNumberFormat="0" applyFill="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12" borderId="15" applyNumberFormat="0" applyAlignment="0" applyProtection="0"/>
    <xf numFmtId="0" fontId="24" fillId="0" borderId="0" applyNumberFormat="0" applyFill="0" applyBorder="0" applyAlignment="0" applyProtection="0"/>
    <xf numFmtId="0" fontId="25" fillId="13" borderId="0" applyNumberFormat="0" applyBorder="0" applyAlignment="0" applyProtection="0"/>
    <xf numFmtId="0" fontId="26" fillId="2" borderId="0" applyNumberFormat="0" applyBorder="0" applyAlignment="0" applyProtection="0"/>
    <xf numFmtId="0" fontId="27" fillId="0" borderId="0" applyNumberFormat="0" applyFill="0" applyBorder="0" applyAlignment="0" applyProtection="0"/>
    <xf numFmtId="0" fontId="14" fillId="14" borderId="16" applyNumberFormat="0" applyAlignment="0" applyProtection="0"/>
    <xf numFmtId="0" fontId="28" fillId="0" borderId="17" applyNumberFormat="0" applyFill="0" applyAlignment="0" applyProtection="0"/>
    <xf numFmtId="0" fontId="29" fillId="0" borderId="0" applyNumberFormat="0" applyFill="0" applyBorder="0" applyAlignment="0" applyProtection="0"/>
    <xf numFmtId="0" fontId="30" fillId="3" borderId="0" applyNumberFormat="0" applyBorder="0" applyAlignment="0" applyProtection="0"/>
  </cellStyleXfs>
  <cellXfs count="57">
    <xf numFmtId="0" fontId="0" fillId="0" borderId="0" xfId="0"/>
    <xf numFmtId="0" fontId="1" fillId="0" borderId="2" xfId="0" applyFont="1" applyFill="1" applyBorder="1" applyAlignment="1">
      <alignment horizontal="center" vertical="top" wrapText="1"/>
    </xf>
    <xf numFmtId="0" fontId="5" fillId="0" borderId="0" xfId="0" applyFont="1" applyFill="1"/>
    <xf numFmtId="0" fontId="2" fillId="0" borderId="0" xfId="0" applyFont="1" applyFill="1" applyBorder="1" applyAlignment="1">
      <alignment vertical="center"/>
    </xf>
    <xf numFmtId="0" fontId="4" fillId="0" borderId="0" xfId="0" applyFont="1" applyFill="1"/>
    <xf numFmtId="0" fontId="6" fillId="0" borderId="1" xfId="0" applyFont="1" applyFill="1" applyBorder="1" applyAlignment="1">
      <alignment horizontal="center" vertical="top" wrapText="1"/>
    </xf>
    <xf numFmtId="0" fontId="8" fillId="0" borderId="0" xfId="0" applyFont="1" applyFill="1"/>
    <xf numFmtId="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Alignment="1">
      <alignment horizontal="center" vertical="top"/>
    </xf>
    <xf numFmtId="0" fontId="5" fillId="0" borderId="0" xfId="0" applyFont="1" applyFill="1" applyAlignment="1">
      <alignment vertical="center"/>
    </xf>
    <xf numFmtId="4" fontId="2" fillId="0" borderId="0" xfId="0" applyNumberFormat="1" applyFont="1" applyFill="1" applyBorder="1" applyAlignment="1">
      <alignment vertical="center"/>
    </xf>
    <xf numFmtId="0" fontId="9" fillId="0" borderId="0" xfId="0" applyFont="1" applyFill="1"/>
    <xf numFmtId="2" fontId="4" fillId="0" borderId="0" xfId="0" applyNumberFormat="1" applyFont="1" applyFill="1" applyAlignment="1">
      <alignment horizontal="left" vertical="center"/>
    </xf>
    <xf numFmtId="2" fontId="5" fillId="0" borderId="1" xfId="0" applyNumberFormat="1" applyFont="1" applyFill="1" applyBorder="1" applyAlignment="1">
      <alignment horizontal="center" vertical="center"/>
    </xf>
    <xf numFmtId="0" fontId="6" fillId="0" borderId="2" xfId="0" applyFont="1" applyFill="1" applyBorder="1" applyAlignment="1">
      <alignment horizontal="center" vertical="top" wrapText="1"/>
    </xf>
    <xf numFmtId="2" fontId="5" fillId="0" borderId="1" xfId="0" applyNumberFormat="1" applyFont="1" applyFill="1" applyBorder="1" applyAlignment="1">
      <alignment horizontal="center" vertical="center" wrapText="1"/>
    </xf>
    <xf numFmtId="0" fontId="12" fillId="0" borderId="0" xfId="0" applyFont="1"/>
    <xf numFmtId="0" fontId="13" fillId="0" borderId="0" xfId="1"/>
    <xf numFmtId="0" fontId="31" fillId="0" borderId="0" xfId="0" applyFont="1" applyAlignment="1">
      <alignment horizontal="left" wrapText="1"/>
    </xf>
    <xf numFmtId="4" fontId="5" fillId="0" borderId="1" xfId="2" applyNumberFormat="1" applyFont="1" applyBorder="1" applyAlignment="1">
      <alignment horizontal="center"/>
    </xf>
    <xf numFmtId="0" fontId="5" fillId="0" borderId="1" xfId="0" applyFont="1" applyFill="1" applyBorder="1" applyAlignment="1">
      <alignment horizontal="center"/>
    </xf>
    <xf numFmtId="0" fontId="33" fillId="16" borderId="1" xfId="0" applyFont="1" applyFill="1" applyBorder="1" applyAlignment="1">
      <alignment vertical="center" wrapText="1"/>
    </xf>
    <xf numFmtId="0" fontId="5" fillId="17" borderId="1" xfId="2" applyFont="1" applyFill="1" applyBorder="1"/>
    <xf numFmtId="0" fontId="5" fillId="17" borderId="3" xfId="2" applyFont="1" applyFill="1" applyBorder="1" applyAlignment="1"/>
    <xf numFmtId="0" fontId="5" fillId="0" borderId="5" xfId="2" applyFont="1" applyFill="1" applyBorder="1" applyAlignment="1"/>
    <xf numFmtId="0" fontId="33" fillId="16" borderId="18" xfId="0" applyFont="1" applyFill="1" applyBorder="1" applyAlignment="1">
      <alignment vertical="center" wrapText="1"/>
    </xf>
    <xf numFmtId="0" fontId="1" fillId="0" borderId="1" xfId="0" applyFont="1" applyFill="1" applyBorder="1" applyAlignment="1">
      <alignment horizontal="center" vertical="top" wrapText="1"/>
    </xf>
    <xf numFmtId="1" fontId="5" fillId="0" borderId="2" xfId="0" applyNumberFormat="1" applyFont="1" applyFill="1" applyBorder="1" applyAlignment="1">
      <alignment horizontal="center" vertical="center" wrapText="1"/>
    </xf>
    <xf numFmtId="1" fontId="5" fillId="0" borderId="7" xfId="0" applyNumberFormat="1"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0" fontId="7" fillId="0" borderId="0" xfId="0" applyFont="1" applyFill="1" applyAlignment="1">
      <alignment horizontal="center" wrapText="1"/>
    </xf>
    <xf numFmtId="0" fontId="31" fillId="15" borderId="0" xfId="0" applyFont="1" applyFill="1" applyAlignment="1">
      <alignment horizontal="left" wrapText="1"/>
    </xf>
    <xf numFmtId="0" fontId="10" fillId="0" borderId="0" xfId="0" applyFont="1" applyAlignment="1">
      <alignment horizontal="right" vertical="center" wrapText="1"/>
    </xf>
    <xf numFmtId="0" fontId="5" fillId="0" borderId="3" xfId="0" applyFont="1" applyFill="1" applyBorder="1" applyAlignment="1">
      <alignment horizontal="right" vertical="top"/>
    </xf>
    <xf numFmtId="0" fontId="5" fillId="0" borderId="4" xfId="0" applyFont="1" applyFill="1" applyBorder="1" applyAlignment="1">
      <alignment horizontal="right" vertical="top"/>
    </xf>
    <xf numFmtId="0" fontId="5" fillId="0" borderId="8" xfId="0" applyFont="1" applyFill="1" applyBorder="1" applyAlignment="1">
      <alignment horizontal="right" vertical="top"/>
    </xf>
    <xf numFmtId="0" fontId="5" fillId="0" borderId="5" xfId="0" applyFont="1" applyFill="1" applyBorder="1" applyAlignment="1">
      <alignment horizontal="right" vertical="top"/>
    </xf>
    <xf numFmtId="0" fontId="11" fillId="0" borderId="0" xfId="0" applyFont="1" applyBorder="1" applyAlignment="1">
      <alignment horizontal="center" vertical="center" wrapText="1"/>
    </xf>
    <xf numFmtId="4" fontId="4" fillId="0" borderId="0" xfId="0" applyNumberFormat="1" applyFont="1" applyFill="1" applyAlignment="1">
      <alignment horizontal="center" vertical="center"/>
    </xf>
    <xf numFmtId="0" fontId="4" fillId="0" borderId="0" xfId="0" applyFont="1" applyFill="1" applyAlignment="1">
      <alignment horizontal="center" vertical="center"/>
    </xf>
    <xf numFmtId="0" fontId="2"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2" fontId="6" fillId="0" borderId="1" xfId="0" applyNumberFormat="1" applyFont="1" applyFill="1" applyBorder="1" applyAlignment="1">
      <alignment horizontal="center" vertical="center"/>
    </xf>
    <xf numFmtId="2" fontId="6" fillId="0" borderId="2"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xf>
    <xf numFmtId="0" fontId="5" fillId="0" borderId="1" xfId="0" applyNumberFormat="1" applyFont="1" applyFill="1" applyBorder="1" applyAlignment="1">
      <alignment horizontal="center"/>
    </xf>
    <xf numFmtId="164" fontId="5" fillId="0" borderId="1" xfId="0" applyNumberFormat="1" applyFont="1" applyFill="1" applyBorder="1" applyAlignment="1">
      <alignment horizontal="center"/>
    </xf>
  </cellXfs>
  <cellStyles count="26">
    <cellStyle name="Акцент1 2" xfId="3"/>
    <cellStyle name="Акцент2 2" xfId="4"/>
    <cellStyle name="Акцент3 2" xfId="5"/>
    <cellStyle name="Акцент4 2" xfId="6"/>
    <cellStyle name="Акцент5 2" xfId="7"/>
    <cellStyle name="Акцент6 2" xfId="8"/>
    <cellStyle name="Ввод  2" xfId="9"/>
    <cellStyle name="Вывод 2" xfId="10"/>
    <cellStyle name="Вычисление 2" xfId="11"/>
    <cellStyle name="Гиперссылка" xfId="1" builtinId="8"/>
    <cellStyle name="Заголовок 1 2" xfId="12"/>
    <cellStyle name="Заголовок 2 2" xfId="13"/>
    <cellStyle name="Заголовок 3 2" xfId="14"/>
    <cellStyle name="Заголовок 4 2" xfId="15"/>
    <cellStyle name="Итог 2" xfId="16"/>
    <cellStyle name="Контрольная ячейка 2" xfId="17"/>
    <cellStyle name="Название 2" xfId="18"/>
    <cellStyle name="Нейтральный 2" xfId="19"/>
    <cellStyle name="Обычный" xfId="0" builtinId="0"/>
    <cellStyle name="Обычный 2" xfId="2"/>
    <cellStyle name="Плохой 2" xfId="20"/>
    <cellStyle name="Пояснение 2" xfId="21"/>
    <cellStyle name="Примечание 2" xfId="22"/>
    <cellStyle name="Связанная ячейка 2" xfId="23"/>
    <cellStyle name="Текст предупреждения 2" xfId="24"/>
    <cellStyle name="Хороший 2"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10</xdr:col>
      <xdr:colOff>19050</xdr:colOff>
      <xdr:row>4</xdr:row>
      <xdr:rowOff>952500</xdr:rowOff>
    </xdr:from>
    <xdr:to>
      <xdr:col>11</xdr:col>
      <xdr:colOff>0</xdr:colOff>
      <xdr:row>4</xdr:row>
      <xdr:rowOff>1304925</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9858375" y="2886075"/>
          <a:ext cx="933450" cy="352425"/>
        </a:xfrm>
        <a:prstGeom prst="rect">
          <a:avLst/>
        </a:prstGeom>
        <a:noFill/>
        <a:ln w="9525">
          <a:noFill/>
          <a:miter lim="800000"/>
          <a:headEnd/>
          <a:tailEnd/>
        </a:ln>
      </xdr:spPr>
    </xdr:pic>
    <xdr:clientData/>
  </xdr:twoCellAnchor>
  <xdr:twoCellAnchor>
    <xdr:from>
      <xdr:col>9</xdr:col>
      <xdr:colOff>19050</xdr:colOff>
      <xdr:row>4</xdr:row>
      <xdr:rowOff>923925</xdr:rowOff>
    </xdr:from>
    <xdr:to>
      <xdr:col>9</xdr:col>
      <xdr:colOff>1019175</xdr:colOff>
      <xdr:row>4</xdr:row>
      <xdr:rowOff>1362075</xdr:rowOff>
    </xdr:to>
    <xdr:pic>
      <xdr:nvPicPr>
        <xdr:cNvPr id="3" name="Picture 2"/>
        <xdr:cNvPicPr>
          <a:picLocks noChangeAspect="1" noChangeArrowheads="1"/>
        </xdr:cNvPicPr>
      </xdr:nvPicPr>
      <xdr:blipFill>
        <a:blip xmlns:r="http://schemas.openxmlformats.org/officeDocument/2006/relationships" r:embed="rId2"/>
        <a:srcRect/>
        <a:stretch>
          <a:fillRect/>
        </a:stretch>
      </xdr:blipFill>
      <xdr:spPr bwMode="auto">
        <a:xfrm>
          <a:off x="8829675" y="2857500"/>
          <a:ext cx="1000125" cy="438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tabSelected="1" workbookViewId="0">
      <selection activeCell="M12" sqref="M12"/>
    </sheetView>
  </sheetViews>
  <sheetFormatPr defaultColWidth="9.1328125" defaultRowHeight="13.15"/>
  <cols>
    <col min="1" max="1" width="12.796875" style="2" customWidth="1"/>
    <col min="2" max="2" width="3.3984375" style="2" customWidth="1"/>
    <col min="3" max="3" width="48.3984375" style="2" customWidth="1"/>
    <col min="4" max="4" width="6.3984375" style="2" customWidth="1"/>
    <col min="5" max="5" width="6.86328125" style="2" customWidth="1"/>
    <col min="6" max="6" width="11.3984375" style="2" customWidth="1"/>
    <col min="7" max="7" width="12" style="2" customWidth="1"/>
    <col min="8" max="8" width="11.73046875" style="2" customWidth="1"/>
    <col min="9" max="9" width="15.59765625" style="2" customWidth="1"/>
    <col min="10" max="10" width="15.3984375" style="2" customWidth="1"/>
    <col min="11" max="11" width="14.265625" style="2" customWidth="1"/>
    <col min="12" max="16384" width="9.1328125" style="2"/>
  </cols>
  <sheetData>
    <row r="1" spans="1:12" ht="10.5" customHeight="1">
      <c r="J1" s="33"/>
      <c r="K1" s="33"/>
    </row>
    <row r="2" spans="1:12" ht="15">
      <c r="B2" s="41" t="s">
        <v>15</v>
      </c>
      <c r="C2" s="41"/>
      <c r="D2" s="41"/>
      <c r="E2" s="41"/>
      <c r="F2" s="41"/>
      <c r="G2" s="41"/>
      <c r="H2" s="41"/>
      <c r="I2" s="41"/>
      <c r="J2" s="41"/>
      <c r="K2" s="41"/>
    </row>
    <row r="3" spans="1:12" ht="15.75" customHeight="1">
      <c r="B3" s="42" t="s">
        <v>47</v>
      </c>
      <c r="C3" s="42"/>
      <c r="D3" s="42"/>
      <c r="E3" s="42"/>
      <c r="F3" s="42"/>
      <c r="G3" s="42"/>
      <c r="H3" s="42"/>
      <c r="I3" s="42"/>
      <c r="J3" s="42"/>
      <c r="K3" s="42"/>
    </row>
    <row r="4" spans="1:12" ht="50.25" customHeight="1">
      <c r="A4" s="43" t="s">
        <v>6</v>
      </c>
      <c r="B4" s="45" t="s">
        <v>0</v>
      </c>
      <c r="C4" s="47" t="s">
        <v>5</v>
      </c>
      <c r="D4" s="46" t="s">
        <v>1</v>
      </c>
      <c r="E4" s="46" t="s">
        <v>7</v>
      </c>
      <c r="F4" s="50" t="s">
        <v>2</v>
      </c>
      <c r="G4" s="51"/>
      <c r="H4" s="52"/>
      <c r="I4" s="53" t="s">
        <v>8</v>
      </c>
      <c r="J4" s="53"/>
      <c r="K4" s="53"/>
    </row>
    <row r="5" spans="1:12" ht="159" customHeight="1">
      <c r="A5" s="44"/>
      <c r="B5" s="46"/>
      <c r="C5" s="48"/>
      <c r="D5" s="49"/>
      <c r="E5" s="49"/>
      <c r="F5" s="27" t="s">
        <v>11</v>
      </c>
      <c r="G5" s="1" t="s">
        <v>12</v>
      </c>
      <c r="H5" s="1" t="s">
        <v>13</v>
      </c>
      <c r="I5" s="15" t="s">
        <v>3</v>
      </c>
      <c r="J5" s="15" t="s">
        <v>4</v>
      </c>
      <c r="K5" s="5" t="s">
        <v>9</v>
      </c>
      <c r="L5" s="6"/>
    </row>
    <row r="6" spans="1:12" ht="13.9">
      <c r="A6" s="14" t="s">
        <v>44</v>
      </c>
      <c r="B6" s="28">
        <v>1</v>
      </c>
      <c r="C6" s="24" t="s">
        <v>17</v>
      </c>
      <c r="D6" s="25"/>
      <c r="E6" s="16"/>
      <c r="G6" s="20"/>
      <c r="H6" s="16"/>
      <c r="I6" s="16"/>
      <c r="J6" s="14"/>
      <c r="K6" s="21"/>
      <c r="L6" s="6"/>
    </row>
    <row r="7" spans="1:12" ht="13.9">
      <c r="A7" s="14" t="s">
        <v>44</v>
      </c>
      <c r="B7" s="29"/>
      <c r="C7" s="22" t="s">
        <v>18</v>
      </c>
      <c r="D7" s="25" t="s">
        <v>45</v>
      </c>
      <c r="E7" s="16">
        <v>1</v>
      </c>
      <c r="F7" s="20">
        <v>8500</v>
      </c>
      <c r="G7" s="20">
        <v>9000</v>
      </c>
      <c r="H7" s="16">
        <v>8950</v>
      </c>
      <c r="I7" s="54">
        <v>8816.67</v>
      </c>
      <c r="J7" s="54">
        <v>275.38</v>
      </c>
      <c r="K7" s="55">
        <v>3.1233847629999998</v>
      </c>
      <c r="L7" s="6"/>
    </row>
    <row r="8" spans="1:12" ht="13.9">
      <c r="A8" s="14" t="s">
        <v>44</v>
      </c>
      <c r="B8" s="29"/>
      <c r="C8" s="22" t="s">
        <v>19</v>
      </c>
      <c r="D8" s="25" t="s">
        <v>45</v>
      </c>
      <c r="E8" s="16">
        <v>1</v>
      </c>
      <c r="F8" s="20">
        <v>3900</v>
      </c>
      <c r="G8" s="20">
        <v>4000</v>
      </c>
      <c r="H8" s="16">
        <v>4250</v>
      </c>
      <c r="I8" s="54">
        <v>4050</v>
      </c>
      <c r="J8" s="54">
        <v>180.28</v>
      </c>
      <c r="K8" s="55">
        <v>4.4512978710000004</v>
      </c>
      <c r="L8" s="6"/>
    </row>
    <row r="9" spans="1:12" ht="13.9">
      <c r="A9" s="14" t="s">
        <v>44</v>
      </c>
      <c r="B9" s="29"/>
      <c r="C9" s="22" t="s">
        <v>20</v>
      </c>
      <c r="D9" s="25" t="s">
        <v>45</v>
      </c>
      <c r="E9" s="16">
        <v>1</v>
      </c>
      <c r="F9" s="20">
        <v>3500</v>
      </c>
      <c r="G9" s="20">
        <v>4000</v>
      </c>
      <c r="H9" s="16">
        <v>3950</v>
      </c>
      <c r="I9" s="54">
        <v>3816.67</v>
      </c>
      <c r="J9" s="54">
        <v>275.38</v>
      </c>
      <c r="K9" s="55">
        <v>7.2151516219999996</v>
      </c>
      <c r="L9" s="6"/>
    </row>
    <row r="10" spans="1:12" ht="13.9">
      <c r="A10" s="14" t="s">
        <v>44</v>
      </c>
      <c r="B10" s="29"/>
      <c r="C10" s="22" t="s">
        <v>21</v>
      </c>
      <c r="D10" s="25" t="s">
        <v>45</v>
      </c>
      <c r="E10" s="16">
        <v>1</v>
      </c>
      <c r="F10" s="20">
        <v>3900</v>
      </c>
      <c r="G10" s="20">
        <v>4500</v>
      </c>
      <c r="H10" s="16">
        <v>4250</v>
      </c>
      <c r="I10" s="54">
        <v>4216.67</v>
      </c>
      <c r="J10" s="54">
        <v>301.39</v>
      </c>
      <c r="K10" s="55">
        <v>7.1474810379999996</v>
      </c>
      <c r="L10" s="6"/>
    </row>
    <row r="11" spans="1:12" ht="13.9">
      <c r="A11" s="14" t="s">
        <v>44</v>
      </c>
      <c r="B11" s="30"/>
      <c r="C11" s="22" t="s">
        <v>22</v>
      </c>
      <c r="D11" s="25" t="s">
        <v>45</v>
      </c>
      <c r="E11" s="16">
        <v>1</v>
      </c>
      <c r="F11" s="20">
        <v>3500</v>
      </c>
      <c r="G11" s="20">
        <v>4000</v>
      </c>
      <c r="H11" s="16">
        <v>4250</v>
      </c>
      <c r="I11" s="54">
        <v>3916.67</v>
      </c>
      <c r="J11" s="54">
        <v>381.88</v>
      </c>
      <c r="K11" s="55">
        <v>9.7501527560000003</v>
      </c>
      <c r="L11" s="6"/>
    </row>
    <row r="12" spans="1:12" ht="13.9">
      <c r="A12" s="14" t="s">
        <v>44</v>
      </c>
      <c r="B12" s="28">
        <v>2</v>
      </c>
      <c r="C12" s="23" t="s">
        <v>23</v>
      </c>
      <c r="D12" s="25"/>
      <c r="E12" s="16"/>
      <c r="F12" s="20"/>
      <c r="G12" s="20"/>
      <c r="H12" s="16"/>
      <c r="I12" s="54"/>
      <c r="J12" s="54"/>
      <c r="K12" s="55"/>
      <c r="L12" s="6"/>
    </row>
    <row r="13" spans="1:12" ht="13.9">
      <c r="A13" s="14" t="s">
        <v>44</v>
      </c>
      <c r="B13" s="29"/>
      <c r="C13" s="22" t="s">
        <v>24</v>
      </c>
      <c r="D13" s="25" t="s">
        <v>45</v>
      </c>
      <c r="E13" s="16">
        <v>1</v>
      </c>
      <c r="F13" s="20">
        <v>2800</v>
      </c>
      <c r="G13" s="20">
        <v>3000</v>
      </c>
      <c r="H13" s="16">
        <v>3250</v>
      </c>
      <c r="I13" s="54">
        <v>3016.67</v>
      </c>
      <c r="J13" s="54">
        <v>225.46</v>
      </c>
      <c r="K13" s="55">
        <v>7.4738863609999999</v>
      </c>
      <c r="L13" s="6"/>
    </row>
    <row r="14" spans="1:12" ht="13.9">
      <c r="A14" s="14" t="s">
        <v>44</v>
      </c>
      <c r="B14" s="29"/>
      <c r="C14" s="22" t="s">
        <v>25</v>
      </c>
      <c r="D14" s="25" t="s">
        <v>45</v>
      </c>
      <c r="E14" s="16">
        <v>1</v>
      </c>
      <c r="F14" s="20">
        <v>3500</v>
      </c>
      <c r="G14" s="20">
        <v>4000</v>
      </c>
      <c r="H14" s="16">
        <v>4250</v>
      </c>
      <c r="I14" s="54">
        <v>3916.67</v>
      </c>
      <c r="J14" s="54">
        <v>381.88</v>
      </c>
      <c r="K14" s="55">
        <v>9.7501527560000003</v>
      </c>
      <c r="L14" s="6"/>
    </row>
    <row r="15" spans="1:12" ht="13.9">
      <c r="A15" s="14" t="s">
        <v>44</v>
      </c>
      <c r="B15" s="29"/>
      <c r="C15" s="22" t="s">
        <v>26</v>
      </c>
      <c r="D15" s="25" t="s">
        <v>45</v>
      </c>
      <c r="E15" s="16">
        <v>1</v>
      </c>
      <c r="F15" s="20">
        <v>3900</v>
      </c>
      <c r="G15" s="20">
        <v>4500</v>
      </c>
      <c r="H15" s="16">
        <v>4250</v>
      </c>
      <c r="I15" s="54">
        <v>4216.67</v>
      </c>
      <c r="J15" s="54">
        <v>301.39</v>
      </c>
      <c r="K15" s="55">
        <v>7.1474810379999996</v>
      </c>
      <c r="L15" s="6"/>
    </row>
    <row r="16" spans="1:12" ht="13.9">
      <c r="A16" s="14" t="s">
        <v>44</v>
      </c>
      <c r="B16" s="30"/>
      <c r="C16" s="22" t="s">
        <v>27</v>
      </c>
      <c r="D16" s="25" t="s">
        <v>45</v>
      </c>
      <c r="E16" s="16">
        <v>1</v>
      </c>
      <c r="F16" s="20">
        <v>6500</v>
      </c>
      <c r="G16" s="20">
        <v>7500</v>
      </c>
      <c r="H16" s="16">
        <v>6950</v>
      </c>
      <c r="I16" s="54">
        <v>6983.33</v>
      </c>
      <c r="J16" s="54">
        <v>500.83</v>
      </c>
      <c r="K16" s="55">
        <v>7.1718312050000002</v>
      </c>
      <c r="L16" s="6"/>
    </row>
    <row r="17" spans="1:12" ht="13.9">
      <c r="A17" s="14" t="s">
        <v>44</v>
      </c>
      <c r="B17" s="28">
        <v>3</v>
      </c>
      <c r="C17" s="23" t="s">
        <v>28</v>
      </c>
      <c r="D17" s="25"/>
      <c r="E17" s="16"/>
      <c r="F17" s="20"/>
      <c r="G17" s="20"/>
      <c r="H17" s="16"/>
      <c r="I17" s="54"/>
      <c r="J17" s="54"/>
      <c r="K17" s="55"/>
      <c r="L17" s="6"/>
    </row>
    <row r="18" spans="1:12" ht="13.9">
      <c r="A18" s="14" t="s">
        <v>44</v>
      </c>
      <c r="B18" s="29"/>
      <c r="C18" s="22" t="s">
        <v>29</v>
      </c>
      <c r="D18" s="25" t="s">
        <v>45</v>
      </c>
      <c r="E18" s="16">
        <v>1</v>
      </c>
      <c r="F18" s="20">
        <v>3500</v>
      </c>
      <c r="G18" s="20">
        <v>4000</v>
      </c>
      <c r="H18" s="16">
        <v>3950</v>
      </c>
      <c r="I18" s="54">
        <v>3816.67</v>
      </c>
      <c r="J18" s="54">
        <v>275.38</v>
      </c>
      <c r="K18" s="55">
        <v>7.2151516219999996</v>
      </c>
      <c r="L18" s="6"/>
    </row>
    <row r="19" spans="1:12" ht="13.9">
      <c r="A19" s="14" t="s">
        <v>44</v>
      </c>
      <c r="B19" s="29"/>
      <c r="C19" s="22" t="s">
        <v>30</v>
      </c>
      <c r="D19" s="25" t="s">
        <v>45</v>
      </c>
      <c r="E19" s="16">
        <v>1</v>
      </c>
      <c r="F19" s="20">
        <v>10000</v>
      </c>
      <c r="G19" s="20">
        <v>10000</v>
      </c>
      <c r="H19" s="16">
        <v>11950</v>
      </c>
      <c r="I19" s="54">
        <v>10650</v>
      </c>
      <c r="J19" s="54">
        <v>1125.83</v>
      </c>
      <c r="K19" s="55">
        <v>10.57120211</v>
      </c>
      <c r="L19" s="6"/>
    </row>
    <row r="20" spans="1:12" ht="13.9">
      <c r="A20" s="14" t="s">
        <v>44</v>
      </c>
      <c r="B20" s="29"/>
      <c r="C20" s="22" t="s">
        <v>31</v>
      </c>
      <c r="D20" s="25" t="s">
        <v>45</v>
      </c>
      <c r="E20" s="16">
        <v>1</v>
      </c>
      <c r="F20" s="20">
        <v>12000</v>
      </c>
      <c r="G20" s="20">
        <v>12000</v>
      </c>
      <c r="H20" s="16">
        <v>11950</v>
      </c>
      <c r="I20" s="54">
        <v>11983.33</v>
      </c>
      <c r="J20" s="54">
        <v>28.87</v>
      </c>
      <c r="K20" s="55">
        <v>0.240897261</v>
      </c>
      <c r="L20" s="6"/>
    </row>
    <row r="21" spans="1:12" ht="13.9">
      <c r="A21" s="14" t="s">
        <v>44</v>
      </c>
      <c r="B21" s="29"/>
      <c r="C21" s="22" t="s">
        <v>32</v>
      </c>
      <c r="D21" s="25" t="s">
        <v>45</v>
      </c>
      <c r="E21" s="16">
        <v>1</v>
      </c>
      <c r="F21" s="20">
        <v>8500</v>
      </c>
      <c r="G21" s="20">
        <v>9000</v>
      </c>
      <c r="H21" s="16">
        <v>9250</v>
      </c>
      <c r="I21" s="54">
        <v>8916.67</v>
      </c>
      <c r="J21" s="54">
        <v>381.88</v>
      </c>
      <c r="K21" s="55">
        <v>4.282779423</v>
      </c>
      <c r="L21" s="6"/>
    </row>
    <row r="22" spans="1:12" ht="13.9">
      <c r="A22" s="14" t="s">
        <v>44</v>
      </c>
      <c r="B22" s="29"/>
      <c r="C22" s="22" t="s">
        <v>33</v>
      </c>
      <c r="D22" s="25" t="s">
        <v>45</v>
      </c>
      <c r="E22" s="16">
        <v>1</v>
      </c>
      <c r="F22" s="20">
        <v>3500</v>
      </c>
      <c r="G22" s="20">
        <v>4000</v>
      </c>
      <c r="H22" s="16">
        <v>3950</v>
      </c>
      <c r="I22" s="54">
        <v>3816.67</v>
      </c>
      <c r="J22" s="54">
        <v>275.38</v>
      </c>
      <c r="K22" s="55">
        <v>7.2151516219999996</v>
      </c>
      <c r="L22" s="6"/>
    </row>
    <row r="23" spans="1:12" ht="13.9">
      <c r="A23" s="14" t="s">
        <v>44</v>
      </c>
      <c r="B23" s="29"/>
      <c r="C23" s="22" t="s">
        <v>34</v>
      </c>
      <c r="D23" s="25" t="s">
        <v>45</v>
      </c>
      <c r="E23" s="16">
        <v>1</v>
      </c>
      <c r="F23" s="20">
        <v>24000</v>
      </c>
      <c r="G23" s="20">
        <v>25000</v>
      </c>
      <c r="H23" s="16">
        <v>25150</v>
      </c>
      <c r="I23" s="54">
        <v>24716.67</v>
      </c>
      <c r="J23" s="54">
        <v>625.16999999999996</v>
      </c>
      <c r="K23" s="55">
        <v>2.5293320029999999</v>
      </c>
      <c r="L23" s="6"/>
    </row>
    <row r="24" spans="1:12" ht="13.9">
      <c r="A24" s="14" t="s">
        <v>44</v>
      </c>
      <c r="B24" s="30"/>
      <c r="C24" s="22" t="s">
        <v>22</v>
      </c>
      <c r="D24" s="25" t="s">
        <v>45</v>
      </c>
      <c r="E24" s="16">
        <v>1</v>
      </c>
      <c r="F24" s="20">
        <v>2800</v>
      </c>
      <c r="G24" s="20">
        <v>3000</v>
      </c>
      <c r="H24" s="16">
        <v>3250</v>
      </c>
      <c r="I24" s="54">
        <v>3016.67</v>
      </c>
      <c r="J24" s="54">
        <v>225.46</v>
      </c>
      <c r="K24" s="55">
        <v>7.4738863609999999</v>
      </c>
      <c r="L24" s="6"/>
    </row>
    <row r="25" spans="1:12" ht="14.25" customHeight="1">
      <c r="A25" s="14" t="s">
        <v>44</v>
      </c>
      <c r="B25" s="28">
        <v>4</v>
      </c>
      <c r="C25" s="23" t="s">
        <v>35</v>
      </c>
      <c r="D25" s="25"/>
      <c r="E25" s="16"/>
      <c r="F25" s="20"/>
      <c r="G25" s="20"/>
      <c r="H25" s="16"/>
      <c r="I25" s="54"/>
      <c r="J25" s="54"/>
      <c r="K25" s="56"/>
      <c r="L25" s="6"/>
    </row>
    <row r="26" spans="1:12" ht="13.9">
      <c r="A26" s="14" t="s">
        <v>44</v>
      </c>
      <c r="B26" s="29"/>
      <c r="C26" s="22" t="s">
        <v>29</v>
      </c>
      <c r="D26" s="25" t="s">
        <v>45</v>
      </c>
      <c r="E26" s="16">
        <v>1</v>
      </c>
      <c r="F26" s="20">
        <v>5500</v>
      </c>
      <c r="G26" s="20">
        <v>6000</v>
      </c>
      <c r="H26" s="16">
        <v>6250</v>
      </c>
      <c r="I26" s="54">
        <v>5916.67</v>
      </c>
      <c r="J26" s="54">
        <v>381.88</v>
      </c>
      <c r="K26" s="55">
        <v>6.454328329</v>
      </c>
      <c r="L26" s="6"/>
    </row>
    <row r="27" spans="1:12" ht="13.9">
      <c r="A27" s="14" t="s">
        <v>44</v>
      </c>
      <c r="B27" s="29"/>
      <c r="C27" s="22" t="s">
        <v>30</v>
      </c>
      <c r="D27" s="25" t="s">
        <v>45</v>
      </c>
      <c r="E27" s="16">
        <v>1</v>
      </c>
      <c r="F27" s="20">
        <v>10000</v>
      </c>
      <c r="G27" s="20">
        <v>10000</v>
      </c>
      <c r="H27" s="16">
        <v>10250</v>
      </c>
      <c r="I27" s="54">
        <v>10083.33</v>
      </c>
      <c r="J27" s="54">
        <v>144.34</v>
      </c>
      <c r="K27" s="55">
        <v>1.431447422</v>
      </c>
      <c r="L27" s="6"/>
    </row>
    <row r="28" spans="1:12" ht="13.9">
      <c r="A28" s="14" t="s">
        <v>44</v>
      </c>
      <c r="B28" s="29"/>
      <c r="C28" s="22" t="s">
        <v>32</v>
      </c>
      <c r="D28" s="25" t="s">
        <v>45</v>
      </c>
      <c r="E28" s="16">
        <v>1</v>
      </c>
      <c r="F28" s="20">
        <v>8000</v>
      </c>
      <c r="G28" s="20">
        <v>9000</v>
      </c>
      <c r="H28" s="16">
        <v>8950</v>
      </c>
      <c r="I28" s="54">
        <v>8650</v>
      </c>
      <c r="J28" s="54">
        <v>563.47</v>
      </c>
      <c r="K28" s="55">
        <v>6.5141200399999999</v>
      </c>
      <c r="L28" s="6"/>
    </row>
    <row r="29" spans="1:12" ht="13.9">
      <c r="A29" s="14" t="s">
        <v>44</v>
      </c>
      <c r="B29" s="29"/>
      <c r="C29" s="22" t="s">
        <v>31</v>
      </c>
      <c r="D29" s="25" t="s">
        <v>45</v>
      </c>
      <c r="E29" s="16">
        <v>1</v>
      </c>
      <c r="F29" s="20">
        <v>12000</v>
      </c>
      <c r="G29" s="20">
        <v>12000</v>
      </c>
      <c r="H29" s="16">
        <v>11950</v>
      </c>
      <c r="I29" s="54">
        <v>11983.33</v>
      </c>
      <c r="J29" s="54">
        <v>28.87</v>
      </c>
      <c r="K29" s="55">
        <v>0.240897261</v>
      </c>
      <c r="L29" s="6"/>
    </row>
    <row r="30" spans="1:12" ht="13.9">
      <c r="A30" s="14" t="s">
        <v>44</v>
      </c>
      <c r="B30" s="29"/>
      <c r="C30" s="22" t="s">
        <v>33</v>
      </c>
      <c r="D30" s="25" t="s">
        <v>45</v>
      </c>
      <c r="E30" s="16">
        <v>1</v>
      </c>
      <c r="F30" s="20">
        <v>2800</v>
      </c>
      <c r="G30" s="20">
        <v>3000</v>
      </c>
      <c r="H30" s="16">
        <v>3250</v>
      </c>
      <c r="I30" s="54">
        <v>3016.67</v>
      </c>
      <c r="J30" s="54">
        <v>225.46</v>
      </c>
      <c r="K30" s="55">
        <v>7.4738863609999999</v>
      </c>
      <c r="L30" s="6"/>
    </row>
    <row r="31" spans="1:12" ht="13.9">
      <c r="A31" s="14" t="s">
        <v>44</v>
      </c>
      <c r="B31" s="29"/>
      <c r="C31" s="22" t="s">
        <v>34</v>
      </c>
      <c r="D31" s="25" t="s">
        <v>45</v>
      </c>
      <c r="E31" s="16">
        <v>1</v>
      </c>
      <c r="F31" s="20">
        <v>24000</v>
      </c>
      <c r="G31" s="20">
        <v>25000</v>
      </c>
      <c r="H31" s="16">
        <v>25150</v>
      </c>
      <c r="I31" s="54">
        <v>24716.67</v>
      </c>
      <c r="J31" s="54">
        <v>625.16999999999996</v>
      </c>
      <c r="K31" s="55">
        <v>2.5293320029999999</v>
      </c>
      <c r="L31" s="6"/>
    </row>
    <row r="32" spans="1:12" ht="13.9">
      <c r="A32" s="14" t="s">
        <v>44</v>
      </c>
      <c r="B32" s="29"/>
      <c r="C32" s="22" t="s">
        <v>36</v>
      </c>
      <c r="D32" s="25" t="s">
        <v>45</v>
      </c>
      <c r="E32" s="16">
        <v>1</v>
      </c>
      <c r="F32" s="20">
        <v>3500</v>
      </c>
      <c r="G32" s="20">
        <v>4000</v>
      </c>
      <c r="H32" s="16">
        <v>3650</v>
      </c>
      <c r="I32" s="54">
        <v>3716.67</v>
      </c>
      <c r="J32" s="54">
        <v>256.58</v>
      </c>
      <c r="K32" s="55">
        <v>6.9034935040000001</v>
      </c>
      <c r="L32" s="6"/>
    </row>
    <row r="33" spans="1:12" ht="13.9">
      <c r="A33" s="14" t="s">
        <v>44</v>
      </c>
      <c r="B33" s="29"/>
      <c r="C33" s="22" t="s">
        <v>37</v>
      </c>
      <c r="D33" s="25" t="s">
        <v>45</v>
      </c>
      <c r="E33" s="16">
        <v>1</v>
      </c>
      <c r="F33" s="20">
        <v>10000</v>
      </c>
      <c r="G33" s="20">
        <v>12000</v>
      </c>
      <c r="H33" s="16">
        <v>10250</v>
      </c>
      <c r="I33" s="54">
        <v>10750</v>
      </c>
      <c r="J33" s="54">
        <v>1089.72</v>
      </c>
      <c r="K33" s="55">
        <v>10.136974289999999</v>
      </c>
      <c r="L33" s="6"/>
    </row>
    <row r="34" spans="1:12" ht="13.9">
      <c r="A34" s="14" t="s">
        <v>44</v>
      </c>
      <c r="B34" s="30"/>
      <c r="C34" s="22" t="s">
        <v>18</v>
      </c>
      <c r="D34" s="25" t="s">
        <v>45</v>
      </c>
      <c r="E34" s="16">
        <v>1</v>
      </c>
      <c r="F34" s="20">
        <v>5500</v>
      </c>
      <c r="G34" s="20">
        <v>6000</v>
      </c>
      <c r="H34" s="16">
        <v>6250</v>
      </c>
      <c r="I34" s="54">
        <v>5916.67</v>
      </c>
      <c r="J34" s="54">
        <v>381.88</v>
      </c>
      <c r="K34" s="55">
        <v>6.454328329</v>
      </c>
      <c r="L34" s="6"/>
    </row>
    <row r="35" spans="1:12" ht="23.25">
      <c r="A35" s="14" t="s">
        <v>44</v>
      </c>
      <c r="B35" s="28">
        <v>5</v>
      </c>
      <c r="C35" s="26" t="s">
        <v>38</v>
      </c>
      <c r="D35" s="25" t="s">
        <v>45</v>
      </c>
      <c r="E35" s="16">
        <v>1</v>
      </c>
      <c r="F35" s="20">
        <v>2500</v>
      </c>
      <c r="G35" s="20">
        <v>3000</v>
      </c>
      <c r="H35" s="16">
        <v>2650</v>
      </c>
      <c r="I35" s="54">
        <v>2716.67</v>
      </c>
      <c r="J35" s="54">
        <v>256.58</v>
      </c>
      <c r="K35" s="55">
        <v>9.4446536390000002</v>
      </c>
      <c r="L35" s="6"/>
    </row>
    <row r="36" spans="1:12" ht="13.9">
      <c r="A36" s="14" t="s">
        <v>44</v>
      </c>
      <c r="B36" s="29"/>
      <c r="C36" s="26" t="s">
        <v>39</v>
      </c>
      <c r="D36" s="25" t="s">
        <v>45</v>
      </c>
      <c r="E36" s="16">
        <v>1</v>
      </c>
      <c r="F36" s="20">
        <v>4000</v>
      </c>
      <c r="G36" s="20">
        <v>4500</v>
      </c>
      <c r="H36" s="16">
        <v>4250</v>
      </c>
      <c r="I36" s="54">
        <v>4250</v>
      </c>
      <c r="J36" s="54">
        <v>250</v>
      </c>
      <c r="K36" s="55">
        <v>5.8823529409999997</v>
      </c>
      <c r="L36" s="6"/>
    </row>
    <row r="37" spans="1:12" ht="13.9">
      <c r="A37" s="14" t="s">
        <v>44</v>
      </c>
      <c r="B37" s="30"/>
      <c r="C37" s="26" t="s">
        <v>40</v>
      </c>
      <c r="D37" s="25" t="s">
        <v>45</v>
      </c>
      <c r="E37" s="16">
        <v>1</v>
      </c>
      <c r="F37" s="20">
        <v>5500</v>
      </c>
      <c r="G37" s="20">
        <v>6000</v>
      </c>
      <c r="H37" s="16">
        <v>5950</v>
      </c>
      <c r="I37" s="54">
        <v>5816.67</v>
      </c>
      <c r="J37" s="54">
        <v>275.38</v>
      </c>
      <c r="K37" s="55">
        <v>4.7342986180000004</v>
      </c>
      <c r="L37" s="6"/>
    </row>
    <row r="38" spans="1:12" ht="23.25">
      <c r="A38" s="14" t="s">
        <v>44</v>
      </c>
      <c r="B38" s="28">
        <v>6</v>
      </c>
      <c r="C38" s="26" t="s">
        <v>41</v>
      </c>
      <c r="D38" s="25" t="s">
        <v>45</v>
      </c>
      <c r="E38" s="16">
        <v>1</v>
      </c>
      <c r="F38" s="20">
        <v>1600</v>
      </c>
      <c r="G38" s="20">
        <v>2000</v>
      </c>
      <c r="H38" s="16">
        <v>2250</v>
      </c>
      <c r="I38" s="54">
        <v>1950</v>
      </c>
      <c r="J38" s="54">
        <v>327.87</v>
      </c>
      <c r="K38" s="55">
        <v>16.813944930000002</v>
      </c>
      <c r="L38" s="6"/>
    </row>
    <row r="39" spans="1:12" ht="13.9">
      <c r="A39" s="14" t="s">
        <v>44</v>
      </c>
      <c r="B39" s="29"/>
      <c r="C39" s="26" t="s">
        <v>42</v>
      </c>
      <c r="D39" s="25" t="s">
        <v>45</v>
      </c>
      <c r="E39" s="16">
        <v>1</v>
      </c>
      <c r="F39" s="20">
        <v>2600</v>
      </c>
      <c r="G39" s="20">
        <v>2500</v>
      </c>
      <c r="H39" s="16">
        <v>3250</v>
      </c>
      <c r="I39" s="54">
        <v>2783.33</v>
      </c>
      <c r="J39" s="54">
        <v>407.23</v>
      </c>
      <c r="K39" s="55">
        <v>14.63090581</v>
      </c>
      <c r="L39" s="6"/>
    </row>
    <row r="40" spans="1:12" ht="13.9">
      <c r="A40" s="14" t="s">
        <v>44</v>
      </c>
      <c r="B40" s="30"/>
      <c r="C40" s="26" t="s">
        <v>43</v>
      </c>
      <c r="D40" s="25" t="s">
        <v>45</v>
      </c>
      <c r="E40" s="16">
        <v>1</v>
      </c>
      <c r="F40" s="20">
        <v>3500</v>
      </c>
      <c r="G40" s="20">
        <v>3500</v>
      </c>
      <c r="H40" s="16">
        <v>3950</v>
      </c>
      <c r="I40" s="54">
        <v>3650</v>
      </c>
      <c r="J40" s="54">
        <v>259.81</v>
      </c>
      <c r="K40" s="55">
        <v>7.1180170169999997</v>
      </c>
      <c r="L40" s="6"/>
    </row>
    <row r="41" spans="1:12" s="9" customFormat="1">
      <c r="A41" s="34" t="s">
        <v>14</v>
      </c>
      <c r="B41" s="35"/>
      <c r="C41" s="36"/>
      <c r="D41" s="35"/>
      <c r="E41" s="37"/>
      <c r="F41" s="7">
        <f>SUM(F6:F40)</f>
        <v>205300</v>
      </c>
      <c r="G41" s="7">
        <f>SUM(G6:G40)</f>
        <v>220000</v>
      </c>
      <c r="H41" s="7">
        <f>SUM(H6:H40)</f>
        <v>222050</v>
      </c>
      <c r="I41" s="16"/>
      <c r="J41" s="14"/>
      <c r="K41" s="8"/>
    </row>
    <row r="42" spans="1:12" s="10" customFormat="1" ht="15">
      <c r="B42" s="3"/>
      <c r="C42" s="3"/>
      <c r="D42" s="3"/>
      <c r="E42" s="3"/>
      <c r="F42" s="3"/>
      <c r="G42" s="3"/>
      <c r="H42" s="3"/>
      <c r="I42" s="11"/>
      <c r="K42" s="11"/>
    </row>
    <row r="43" spans="1:12" ht="64.900000000000006" customHeight="1">
      <c r="A43" s="38" t="s">
        <v>16</v>
      </c>
      <c r="B43" s="38"/>
      <c r="C43" s="38"/>
      <c r="D43" s="39">
        <f>F41</f>
        <v>205300</v>
      </c>
      <c r="E43" s="40"/>
      <c r="F43" s="13" t="s">
        <v>10</v>
      </c>
      <c r="G43" s="4"/>
      <c r="H43" s="4"/>
    </row>
    <row r="44" spans="1:12" ht="13.9">
      <c r="C44" s="12"/>
    </row>
    <row r="45" spans="1:12" ht="31.9" customHeight="1">
      <c r="A45" s="32" t="s">
        <v>46</v>
      </c>
      <c r="B45" s="32"/>
      <c r="C45" s="32"/>
      <c r="D45" s="32"/>
      <c r="E45" s="32"/>
      <c r="F45" s="32"/>
      <c r="G45" s="32"/>
      <c r="H45" s="32"/>
      <c r="I45" s="32"/>
      <c r="J45" s="32"/>
      <c r="K45" s="32"/>
    </row>
    <row r="46" spans="1:12" ht="15.4">
      <c r="A46" s="19"/>
      <c r="B46" s="19"/>
      <c r="C46" s="19"/>
      <c r="D46" s="19"/>
      <c r="E46" s="19"/>
      <c r="F46" s="19"/>
      <c r="G46" s="19"/>
      <c r="H46" s="19"/>
      <c r="I46" s="19"/>
      <c r="J46" s="19"/>
      <c r="K46" s="19"/>
    </row>
    <row r="47" spans="1:12" ht="27.75" customHeight="1">
      <c r="A47" s="31" t="s">
        <v>48</v>
      </c>
      <c r="B47" s="31"/>
      <c r="C47" s="31"/>
      <c r="D47" s="31"/>
      <c r="E47" s="31"/>
      <c r="F47" s="31"/>
      <c r="G47" s="31"/>
      <c r="H47" s="31"/>
      <c r="I47" s="31"/>
      <c r="J47" s="31"/>
      <c r="K47" s="31"/>
    </row>
    <row r="51" spans="3:3">
      <c r="C51" s="17"/>
    </row>
    <row r="54" spans="3:3" ht="14.25">
      <c r="C54" s="18"/>
    </row>
  </sheetData>
  <mergeCells count="21">
    <mergeCell ref="A47:K47"/>
    <mergeCell ref="A45:K45"/>
    <mergeCell ref="J1:K1"/>
    <mergeCell ref="A41:E41"/>
    <mergeCell ref="A43:C43"/>
    <mergeCell ref="D43:E43"/>
    <mergeCell ref="B2:K2"/>
    <mergeCell ref="B3:K3"/>
    <mergeCell ref="A4:A5"/>
    <mergeCell ref="B4:B5"/>
    <mergeCell ref="C4:C5"/>
    <mergeCell ref="D4:D5"/>
    <mergeCell ref="E4:E5"/>
    <mergeCell ref="F4:H4"/>
    <mergeCell ref="I4:K4"/>
    <mergeCell ref="B35:B37"/>
    <mergeCell ref="B38:B40"/>
    <mergeCell ref="B6:B11"/>
    <mergeCell ref="B12:B16"/>
    <mergeCell ref="B17:B24"/>
    <mergeCell ref="B25:B34"/>
  </mergeCells>
  <pageMargins left="0.7" right="0.7" top="0.75" bottom="0.75" header="0.3" footer="0.3"/>
  <pageSetup paperSize="9"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ColWidth="9.1328125" defaultRowHeight="13.15"/>
  <cols>
    <col min="1" max="16384" width="9.1328125" style="2"/>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Обосн для ЗК</vt:lpstr>
      <vt:lpstr>Лист1</vt:lpstr>
    </vt:vector>
  </TitlesOfParts>
  <Company>IGC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Жук Юлия Анатольевна</dc:creator>
  <cp:lastModifiedBy>Жук Юлия Анатольевна</cp:lastModifiedBy>
  <cp:lastPrinted>2026-03-05T01:10:57Z</cp:lastPrinted>
  <dcterms:created xsi:type="dcterms:W3CDTF">2014-10-14T05:33:47Z</dcterms:created>
  <dcterms:modified xsi:type="dcterms:W3CDTF">2026-04-23T08:19:20Z</dcterms:modified>
</cp:coreProperties>
</file>