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240" yWindow="465" windowWidth="14805" windowHeight="7650" activeTab="2"/>
  </bookViews>
  <sheets>
    <sheet name="КП+реестр" sheetId="1" r:id="rId1"/>
    <sheet name="Средневзвешенная" sheetId="2" r:id="rId2"/>
    <sheet name="Итого" sheetId="3" r:id="rId3"/>
    <sheet name="Сводная" sheetId="4" r:id="rId4"/>
  </sheets>
  <calcPr calcId="145621"/>
</workbook>
</file>

<file path=xl/calcChain.xml><?xml version="1.0" encoding="utf-8"?>
<calcChain xmlns="http://schemas.openxmlformats.org/spreadsheetml/2006/main">
  <c r="I4" i="3" l="1"/>
  <c r="I5" i="3" l="1"/>
</calcChain>
</file>

<file path=xl/sharedStrings.xml><?xml version="1.0" encoding="utf-8"?>
<sst xmlns="http://schemas.openxmlformats.org/spreadsheetml/2006/main" count="76" uniqueCount="48">
  <si>
    <t>№ п/п</t>
  </si>
  <si>
    <t>Международное непатентованное наименование, при отсутствии такого наименования - группировочное или химическое наименование, а также состав комбинированного лекарственного препарата</t>
  </si>
  <si>
    <t xml:space="preserve">Форма выпуска и дозировка с учетом эквивалентных лекарственных форм и дозировок
</t>
  </si>
  <si>
    <t>Единица измерения</t>
  </si>
  <si>
    <t>Цена за единицу товара без учета НДС и оптовой надбавки  согласно источникам ценовой информации, руб.</t>
  </si>
  <si>
    <r>
      <t>Источник цены № n ______________
 (</t>
    </r>
    <r>
      <rPr>
        <vertAlign val="superscript"/>
        <sz val="11"/>
        <rFont val="Times New Roman"/>
        <family val="1"/>
        <charset val="204"/>
      </rPr>
      <t>реквизиты документа)</t>
    </r>
  </si>
  <si>
    <t>цена за 1  упаковку без учета НДС и оптовой надбавки, руб.</t>
  </si>
  <si>
    <t>Объем поставки</t>
  </si>
  <si>
    <t>Начальная (максимальная) цена контракта, руб.</t>
  </si>
  <si>
    <t xml:space="preserve">Форма выпуска и дозировка с учетом эквивалентных лекарственных форм и дозировок
</t>
  </si>
  <si>
    <t xml:space="preserve">Реестровый номер (или №) контракта </t>
  </si>
  <si>
    <t>Цена за 1  упаковку без учета НДС и оптовой надбавки, руб.</t>
  </si>
  <si>
    <t>Количество</t>
  </si>
  <si>
    <t>Реестровый номер (или №) контракта 3</t>
  </si>
  <si>
    <t>цена</t>
  </si>
  <si>
    <t>количество</t>
  </si>
  <si>
    <t>Реестровый номер (или №) контракта n</t>
  </si>
  <si>
    <t>Международное непатентованное наименование</t>
  </si>
  <si>
    <t>Цена за единицу товара без учета НДС и оптовой надбавки согласно заключенным контрактам, руб. и количество единиц товара, закупаемого по контракту. Реестровый номер контракта в единой информационной системе (ЕИС) или номер контракта, неподлежащего размещению в ЕИС</t>
  </si>
  <si>
    <t>Кубический сантиметр; миллилитр</t>
  </si>
  <si>
    <t xml:space="preserve">  цена за 1 единицу измерения без учета НДС и оптовой надбавки, руб.</t>
  </si>
  <si>
    <t>Цена 1 за единицу  измерения без учета НДС и оптовой надбавки, руб.</t>
  </si>
  <si>
    <t>Цена за 1  упаковку без  НДС и оптовой надбавки, руб.</t>
  </si>
  <si>
    <t xml:space="preserve">Цена ИЦИ № 1 за 1 единицу измерения без учета НДС и оптовой надбавки, руб. </t>
  </si>
  <si>
    <t xml:space="preserve">Цена ИЦИ № 2 за 1 единицу измерения без учета НДС и оптовой надбавки, руб. </t>
  </si>
  <si>
    <t xml:space="preserve">Цена ИЦИ № 3 за 1 единицу измерения без учета НДС и оптовой надбавки, руб. </t>
  </si>
  <si>
    <t>Цена за 1 единицу измерения из гос. реестра цен на ЖНВЛП без учета НДС и оптовой надбавки, руб.</t>
  </si>
  <si>
    <t>Средневзвешенная цена за 1 единицу измерения без учета НДС и оптовой надбавки, руб.</t>
  </si>
  <si>
    <t>Минимальная цена за 1 единицу измерения без учета НДС и оптовой надбавки, руб.</t>
  </si>
  <si>
    <t>Мидазолам</t>
  </si>
  <si>
    <t>раствор для внутривенного и внутримышечного введения 5 мг/мл</t>
  </si>
  <si>
    <t>Мидазолам, раствор для внутривенного и внутримышечного введения 5 мг/мл</t>
  </si>
  <si>
    <t>298,70 (35%) Мидазолам, раствор для внутривенного и внутримышечного введения, 5 мг/мл, 3 мл - ампулы (5)  / в комплекте с ножом ампульным или скарификатором / - упаковки ячейковые контурные (1) - пачки картонные</t>
  </si>
  <si>
    <t>ДОГOBOP № 2009089 892261000 50 от 17.02.2026   СФ/УПД № ФН0158 от 16.03.2026 приход 19.03.2026</t>
  </si>
  <si>
    <t>290,80 (34,97%) Мидазолам, раствор для внутривенного и внутримышечного введения 5 мг/мл, ампула 1 мл № 10</t>
  </si>
  <si>
    <t>ДОГOBOP № 2009089 892261000 50 от 17.02.2026   СФ/УПД № ФН0214 от 16.03.2026 приход 19.03.2026</t>
  </si>
  <si>
    <t>ИЦИ №1 (вх.№ А 776  от 29.05.2026)</t>
  </si>
  <si>
    <t>300,00 (35%) Мидазолам, раствор для внутривенного и внутримышечного введения 5 мг/мл, ампула 1 мл № 10</t>
  </si>
  <si>
    <t>Коммерческие+тарифный на 29.05.2026</t>
  </si>
  <si>
    <t>30,0000 (35%) Мидазолам, раствор для внутривенного и внутримышечного введения 5 мг/мл, ампула 1 мл № 10</t>
  </si>
  <si>
    <t>19,9133 (35%) Мидазолам, раствор для внутривенного и внутримышечного введения, 5 мг/мл, 3 мл - ампулы (5)  / в комплекте с ножом ампульным или скарификатором / - упаковки ячейковые контурные (1) - пачки картонные</t>
  </si>
  <si>
    <t>29,0800 (34,97%) Мидазолам, раствор для внутривенного и внутримышечного введения 5 мг/мл, ампула 1 мл № 10</t>
  </si>
  <si>
    <t>Цена за единицу товара  без учета НДС и оптовой надбавки согласно государственному реестру предельных отпускных цен производителей на лекарственные препараты, включенные в перечень жизненно необходимых и важнейших лекарственных препаратов, руб. (https://grls.minzdrav.gov.ru/)</t>
  </si>
  <si>
    <t>Средневзвешенная цена 1 единицы измерения без учета НДС и оптовой надбавки, руб.</t>
  </si>
  <si>
    <t>Цена 1 единицы товара без учета НДС и оптовой надбавки, руб.</t>
  </si>
  <si>
    <t>Цена 1 единицы товара с учетом НДС и оптовой надбавки, руб.</t>
  </si>
  <si>
    <t xml:space="preserve">Стоимость по позиции, руб. </t>
  </si>
  <si>
    <t xml:space="preserve">19,9133 (35%)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</si>
</sst>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р_._-;\-* #,##0.00_р_._-;_-* &quot;-&quot;??_р_._-;_-@_-"/>
    <numFmt numFmtId="165" formatCode="0.0000"/>
    <numFmt numFmtId="166" formatCode="#,##0.0000"/>
  </numFmts>
  <fonts count="12" x14ac:knownFonts="1">
    <font>
      <sz val="11"/>
      <color theme="1"/>
      <name val="Calibri"/>
      <family val="2"/>
      <scheme val="minor"/>
    </font>
    <font>
      <sz val="11"/>
      <name val="Times New Roman"/>
      <family val="1"/>
      <charset val="204"/>
    </font>
    <font>
      <vertAlign val="superscript"/>
      <sz val="11"/>
      <name val="Times New Roman"/>
      <family val="1"/>
      <charset val="204"/>
    </font>
    <font>
      <sz val="10"/>
      <name val="Arial Cyr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11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3" fillId="0" borderId="0"/>
    <xf numFmtId="164" fontId="3" fillId="0" borderId="0" applyFont="0" applyFill="0" applyBorder="0" applyAlignment="0" applyProtection="0"/>
    <xf numFmtId="0" fontId="9" fillId="0" borderId="0"/>
  </cellStyleXfs>
  <cellXfs count="74">
    <xf numFmtId="0" fontId="0" fillId="0" borderId="0" xfId="0"/>
    <xf numFmtId="0" fontId="1" fillId="0" borderId="8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" fillId="2" borderId="4" xfId="0" applyFont="1" applyFill="1" applyBorder="1" applyAlignment="1">
      <alignment horizontal="center" vertical="center" textRotation="90" wrapText="1"/>
    </xf>
    <xf numFmtId="0" fontId="1" fillId="2" borderId="8" xfId="0" applyFont="1" applyFill="1" applyBorder="1" applyAlignment="1">
      <alignment horizontal="center" vertical="center" wrapText="1"/>
    </xf>
    <xf numFmtId="4" fontId="0" fillId="0" borderId="0" xfId="0" applyNumberFormat="1"/>
    <xf numFmtId="0" fontId="1" fillId="2" borderId="2" xfId="0" applyFont="1" applyFill="1" applyBorder="1" applyAlignment="1">
      <alignment horizontal="center" vertical="center" wrapText="1"/>
    </xf>
    <xf numFmtId="4" fontId="6" fillId="0" borderId="8" xfId="1" applyNumberFormat="1" applyFont="1" applyBorder="1" applyAlignment="1">
      <alignment horizontal="center" vertical="center" wrapText="1"/>
    </xf>
    <xf numFmtId="0" fontId="0" fillId="2" borderId="0" xfId="0" applyFill="1" applyAlignment="1">
      <alignment vertical="center"/>
    </xf>
    <xf numFmtId="0" fontId="0" fillId="2" borderId="0" xfId="0" applyFill="1"/>
    <xf numFmtId="4" fontId="1" fillId="0" borderId="8" xfId="0" applyNumberFormat="1" applyFont="1" applyBorder="1" applyAlignment="1">
      <alignment horizontal="center" vertical="center" wrapText="1"/>
    </xf>
    <xf numFmtId="166" fontId="1" fillId="2" borderId="8" xfId="0" applyNumberFormat="1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4" fillId="0" borderId="13" xfId="1" applyFont="1" applyBorder="1" applyAlignment="1">
      <alignment horizontal="center" vertical="center" textRotation="90" wrapText="1"/>
    </xf>
    <xf numFmtId="0" fontId="4" fillId="0" borderId="1" xfId="1" applyFont="1" applyBorder="1" applyAlignment="1">
      <alignment horizontal="center" vertical="center" textRotation="90" wrapText="1"/>
    </xf>
    <xf numFmtId="0" fontId="4" fillId="0" borderId="12" xfId="1" applyFont="1" applyBorder="1" applyAlignment="1">
      <alignment horizontal="center" vertical="center" textRotation="90" wrapText="1"/>
    </xf>
    <xf numFmtId="0" fontId="7" fillId="0" borderId="8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8" fillId="2" borderId="8" xfId="3" applyFont="1" applyFill="1" applyBorder="1" applyAlignment="1">
      <alignment horizontal="center" vertical="center" wrapText="1"/>
    </xf>
    <xf numFmtId="165" fontId="4" fillId="0" borderId="8" xfId="1" applyNumberFormat="1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4" fillId="2" borderId="8" xfId="3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textRotation="90" wrapText="1"/>
    </xf>
    <xf numFmtId="0" fontId="1" fillId="2" borderId="8" xfId="0" applyFont="1" applyFill="1" applyBorder="1" applyAlignment="1">
      <alignment horizontal="center" vertical="center" wrapText="1"/>
    </xf>
    <xf numFmtId="0" fontId="4" fillId="0" borderId="8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4" fillId="0" borderId="11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0" fontId="4" fillId="0" borderId="9" xfId="1" applyFont="1" applyBorder="1" applyAlignment="1">
      <alignment horizontal="center" vertical="center" wrapText="1"/>
    </xf>
    <xf numFmtId="0" fontId="1" fillId="0" borderId="11" xfId="1" applyFont="1" applyBorder="1" applyAlignment="1">
      <alignment horizontal="center" vertical="center" wrapText="1" readingOrder="1"/>
    </xf>
    <xf numFmtId="0" fontId="1" fillId="0" borderId="8" xfId="1" applyFont="1" applyBorder="1" applyAlignment="1">
      <alignment horizontal="center" vertical="center" wrapText="1"/>
    </xf>
    <xf numFmtId="0" fontId="1" fillId="0" borderId="11" xfId="1" applyFont="1" applyBorder="1" applyAlignment="1">
      <alignment horizontal="center" vertical="center" wrapText="1"/>
    </xf>
    <xf numFmtId="0" fontId="0" fillId="0" borderId="0" xfId="0" applyFont="1"/>
    <xf numFmtId="0" fontId="11" fillId="2" borderId="8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 indent="1"/>
    </xf>
    <xf numFmtId="0" fontId="1" fillId="2" borderId="8" xfId="0" applyFont="1" applyFill="1" applyBorder="1" applyAlignment="1">
      <alignment horizontal="center" vertical="center" wrapText="1" indent="1"/>
    </xf>
    <xf numFmtId="0" fontId="0" fillId="0" borderId="0" xfId="0" applyFont="1" applyAlignment="1">
      <alignment horizontal="center" wrapText="1"/>
    </xf>
    <xf numFmtId="0" fontId="0" fillId="2" borderId="0" xfId="0" applyFont="1" applyFill="1" applyAlignment="1">
      <alignment horizontal="center"/>
    </xf>
    <xf numFmtId="0" fontId="0" fillId="2" borderId="0" xfId="0" applyFont="1" applyFill="1"/>
    <xf numFmtId="165" fontId="0" fillId="0" borderId="0" xfId="0" applyNumberFormat="1" applyFont="1"/>
    <xf numFmtId="0" fontId="4" fillId="0" borderId="13" xfId="1" applyFont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4" fillId="0" borderId="12" xfId="1" applyFont="1" applyBorder="1" applyAlignment="1">
      <alignment horizontal="center" vertical="center" wrapText="1"/>
    </xf>
    <xf numFmtId="49" fontId="1" fillId="2" borderId="8" xfId="0" applyNumberFormat="1" applyFont="1" applyFill="1" applyBorder="1" applyAlignment="1">
      <alignment horizontal="center" vertical="center" wrapText="1"/>
    </xf>
    <xf numFmtId="0" fontId="4" fillId="0" borderId="6" xfId="1" applyFont="1" applyBorder="1" applyAlignment="1">
      <alignment horizontal="center" vertical="center" wrapText="1"/>
    </xf>
    <xf numFmtId="0" fontId="4" fillId="0" borderId="6" xfId="1" applyFont="1" applyBorder="1" applyAlignment="1">
      <alignment horizontal="center" vertical="center" textRotation="90" wrapText="1"/>
    </xf>
    <xf numFmtId="0" fontId="4" fillId="0" borderId="5" xfId="1" applyFont="1" applyBorder="1" applyAlignment="1">
      <alignment horizontal="center" vertical="center" textRotation="90" wrapText="1"/>
    </xf>
    <xf numFmtId="0" fontId="1" fillId="0" borderId="1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 indent="1"/>
    </xf>
    <xf numFmtId="0" fontId="1" fillId="2" borderId="3" xfId="0" applyFont="1" applyFill="1" applyBorder="1" applyAlignment="1">
      <alignment horizontal="center" vertical="center" wrapText="1" indent="1"/>
    </xf>
    <xf numFmtId="0" fontId="1" fillId="2" borderId="4" xfId="0" applyFont="1" applyFill="1" applyBorder="1" applyAlignment="1">
      <alignment horizontal="center" vertical="center" wrapText="1" indent="1"/>
    </xf>
    <xf numFmtId="0" fontId="1" fillId="2" borderId="8" xfId="0" applyFont="1" applyFill="1" applyBorder="1" applyAlignment="1">
      <alignment horizontal="center" vertical="center" textRotation="90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4" fillId="0" borderId="8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4" fillId="0" borderId="11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0" fontId="4" fillId="0" borderId="9" xfId="1" applyFont="1" applyBorder="1" applyAlignment="1">
      <alignment horizontal="center" vertical="center" wrapText="1"/>
    </xf>
    <xf numFmtId="164" fontId="5" fillId="0" borderId="2" xfId="2" applyFont="1" applyBorder="1" applyAlignment="1">
      <alignment horizontal="center" vertical="center" wrapText="1"/>
    </xf>
    <xf numFmtId="164" fontId="5" fillId="0" borderId="3" xfId="2" applyFont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 wrapText="1" readingOrder="1"/>
    </xf>
    <xf numFmtId="0" fontId="1" fillId="0" borderId="11" xfId="1" applyFont="1" applyBorder="1" applyAlignment="1">
      <alignment horizontal="center" vertical="center" wrapText="1" readingOrder="1"/>
    </xf>
    <xf numFmtId="0" fontId="1" fillId="0" borderId="8" xfId="1" applyFont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 wrapText="1"/>
    </xf>
    <xf numFmtId="0" fontId="1" fillId="0" borderId="11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/>
    <cellStyle name="Обычный_Лист1" xfId="3"/>
    <cellStyle name="Финансовый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7"/>
  <sheetViews>
    <sheetView workbookViewId="0">
      <selection activeCell="F3" sqref="F3"/>
    </sheetView>
  </sheetViews>
  <sheetFormatPr defaultRowHeight="15" x14ac:dyDescent="0.25"/>
  <cols>
    <col min="1" max="1" width="9.140625" style="33"/>
    <col min="2" max="2" width="19.42578125" style="33" customWidth="1"/>
    <col min="3" max="3" width="36" style="33" customWidth="1"/>
    <col min="4" max="4" width="17.5703125" style="33" customWidth="1"/>
    <col min="5" max="5" width="23" style="33" customWidth="1"/>
    <col min="6" max="6" width="17.5703125" style="33" customWidth="1"/>
    <col min="7" max="7" width="9.140625" style="33" hidden="1" customWidth="1"/>
    <col min="8" max="8" width="20.140625" style="33" customWidth="1"/>
    <col min="9" max="9" width="14.5703125" style="33" customWidth="1"/>
    <col min="10" max="10" width="9.140625" style="33" hidden="1" customWidth="1"/>
    <col min="11" max="11" width="21.28515625" style="33" customWidth="1"/>
    <col min="12" max="12" width="14.140625" style="33" customWidth="1"/>
    <col min="13" max="15" width="9.140625" style="33" hidden="1" customWidth="1"/>
    <col min="16" max="16" width="32.140625" style="33" customWidth="1"/>
    <col min="17" max="17" width="16.5703125" style="33" customWidth="1"/>
    <col min="18" max="18" width="9.140625" style="33"/>
    <col min="19" max="19" width="20.7109375" style="33" customWidth="1"/>
    <col min="20" max="16384" width="9.140625" style="33"/>
  </cols>
  <sheetData>
    <row r="1" spans="1:22" ht="54" customHeight="1" x14ac:dyDescent="0.25">
      <c r="A1" s="48" t="s">
        <v>0</v>
      </c>
      <c r="B1" s="48" t="s">
        <v>1</v>
      </c>
      <c r="C1" s="48" t="s">
        <v>2</v>
      </c>
      <c r="D1" s="48" t="s">
        <v>3</v>
      </c>
      <c r="E1" s="51" t="s">
        <v>4</v>
      </c>
      <c r="F1" s="52"/>
      <c r="G1" s="52"/>
      <c r="H1" s="52"/>
      <c r="I1" s="52"/>
      <c r="J1" s="52"/>
      <c r="K1" s="52"/>
      <c r="L1" s="52"/>
      <c r="M1" s="52"/>
      <c r="N1" s="52"/>
      <c r="O1" s="52"/>
      <c r="P1" s="57" t="s">
        <v>42</v>
      </c>
      <c r="Q1" s="58"/>
    </row>
    <row r="2" spans="1:22" ht="122.25" customHeight="1" x14ac:dyDescent="0.25">
      <c r="A2" s="49"/>
      <c r="B2" s="49"/>
      <c r="C2" s="49"/>
      <c r="D2" s="49"/>
      <c r="E2" s="53" t="s">
        <v>36</v>
      </c>
      <c r="F2" s="54"/>
      <c r="G2" s="55"/>
      <c r="H2" s="53"/>
      <c r="I2" s="54"/>
      <c r="J2" s="55"/>
      <c r="K2" s="53"/>
      <c r="L2" s="54"/>
      <c r="M2" s="55"/>
      <c r="N2" s="56" t="s">
        <v>5</v>
      </c>
      <c r="O2" s="56"/>
      <c r="P2" s="59"/>
      <c r="Q2" s="60"/>
    </row>
    <row r="3" spans="1:22" ht="123" customHeight="1" x14ac:dyDescent="0.25">
      <c r="A3" s="50"/>
      <c r="B3" s="50"/>
      <c r="C3" s="50"/>
      <c r="D3" s="50"/>
      <c r="E3" s="34" t="s">
        <v>6</v>
      </c>
      <c r="F3" s="35" t="s">
        <v>20</v>
      </c>
      <c r="G3" s="3"/>
      <c r="H3" s="34" t="s">
        <v>6</v>
      </c>
      <c r="I3" s="35" t="s">
        <v>20</v>
      </c>
      <c r="J3" s="3"/>
      <c r="K3" s="34" t="s">
        <v>6</v>
      </c>
      <c r="L3" s="35" t="s">
        <v>20</v>
      </c>
      <c r="M3" s="3"/>
      <c r="N3" s="23"/>
      <c r="O3" s="23"/>
      <c r="P3" s="34" t="s">
        <v>6</v>
      </c>
      <c r="Q3" s="36" t="s">
        <v>20</v>
      </c>
      <c r="V3" s="37"/>
    </row>
    <row r="4" spans="1:22" ht="24.75" customHeight="1" x14ac:dyDescent="0.25">
      <c r="A4" s="17">
        <v>1</v>
      </c>
      <c r="B4" s="17">
        <v>2</v>
      </c>
      <c r="C4" s="17">
        <v>3</v>
      </c>
      <c r="D4" s="17">
        <v>4</v>
      </c>
      <c r="E4" s="24">
        <v>5</v>
      </c>
      <c r="F4" s="61">
        <v>6</v>
      </c>
      <c r="G4" s="61"/>
      <c r="H4" s="24">
        <v>7</v>
      </c>
      <c r="I4" s="61">
        <v>8</v>
      </c>
      <c r="J4" s="61"/>
      <c r="K4" s="24">
        <v>9</v>
      </c>
      <c r="L4" s="61">
        <v>10</v>
      </c>
      <c r="M4" s="61"/>
      <c r="N4" s="61">
        <v>8</v>
      </c>
      <c r="O4" s="61"/>
      <c r="P4" s="24">
        <v>11</v>
      </c>
      <c r="Q4" s="24">
        <v>12</v>
      </c>
    </row>
    <row r="5" spans="1:22" ht="129.75" customHeight="1" x14ac:dyDescent="0.25">
      <c r="A5" s="17">
        <v>1</v>
      </c>
      <c r="B5" s="22" t="s">
        <v>29</v>
      </c>
      <c r="C5" s="22" t="s">
        <v>30</v>
      </c>
      <c r="D5" s="22" t="s">
        <v>19</v>
      </c>
      <c r="E5" s="22" t="s">
        <v>37</v>
      </c>
      <c r="F5" s="11">
        <v>30</v>
      </c>
      <c r="G5" s="24"/>
      <c r="H5" s="24"/>
      <c r="I5" s="11"/>
      <c r="J5" s="24"/>
      <c r="K5" s="24"/>
      <c r="L5" s="11"/>
      <c r="M5" s="24"/>
      <c r="N5" s="24"/>
      <c r="O5" s="24"/>
      <c r="P5" s="24" t="s">
        <v>32</v>
      </c>
      <c r="Q5" s="11">
        <v>19.9133</v>
      </c>
    </row>
    <row r="6" spans="1:22" x14ac:dyDescent="0.25">
      <c r="C6" s="38"/>
      <c r="D6" s="39"/>
      <c r="E6" s="39"/>
    </row>
    <row r="7" spans="1:22" x14ac:dyDescent="0.25">
      <c r="B7" s="38" t="s">
        <v>38</v>
      </c>
      <c r="D7" s="38"/>
      <c r="E7" s="38"/>
      <c r="H7" s="40"/>
    </row>
  </sheetData>
  <mergeCells count="14">
    <mergeCell ref="P1:Q2"/>
    <mergeCell ref="F4:G4"/>
    <mergeCell ref="I4:J4"/>
    <mergeCell ref="L4:M4"/>
    <mergeCell ref="N4:O4"/>
    <mergeCell ref="A1:A3"/>
    <mergeCell ref="B1:B3"/>
    <mergeCell ref="C1:C3"/>
    <mergeCell ref="D1:D3"/>
    <mergeCell ref="E1:O1"/>
    <mergeCell ref="E2:G2"/>
    <mergeCell ref="H2:J2"/>
    <mergeCell ref="K2:M2"/>
    <mergeCell ref="N2:O2"/>
  </mergeCells>
  <pageMargins left="0.7" right="0.7" top="0.75" bottom="0.75" header="0.3" footer="0.3"/>
  <pageSetup paperSize="9" scale="5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S4"/>
  <sheetViews>
    <sheetView topLeftCell="B1" zoomScale="90" zoomScaleNormal="90" workbookViewId="0">
      <selection activeCell="S4" sqref="S4"/>
    </sheetView>
  </sheetViews>
  <sheetFormatPr defaultRowHeight="15" x14ac:dyDescent="0.25"/>
  <cols>
    <col min="1" max="1" width="9.140625" style="33"/>
    <col min="2" max="2" width="7" style="33" customWidth="1"/>
    <col min="3" max="3" width="22.42578125" style="33" customWidth="1"/>
    <col min="4" max="4" width="39.85546875" style="33" customWidth="1"/>
    <col min="5" max="5" width="12.28515625" style="33" customWidth="1"/>
    <col min="6" max="6" width="28" style="33" customWidth="1"/>
    <col min="7" max="7" width="34.7109375" style="33" customWidth="1"/>
    <col min="8" max="8" width="20.5703125" style="33" customWidth="1"/>
    <col min="9" max="9" width="13.7109375" style="33" customWidth="1"/>
    <col min="10" max="14" width="9.140625" style="33" hidden="1" customWidth="1"/>
    <col min="15" max="15" width="29.7109375" style="33" customWidth="1"/>
    <col min="16" max="16" width="29.28515625" style="33" customWidth="1"/>
    <col min="17" max="17" width="24.42578125" style="33" customWidth="1"/>
    <col min="18" max="18" width="17.42578125" style="33" customWidth="1"/>
    <col min="19" max="19" width="12.5703125" style="33" customWidth="1"/>
    <col min="20" max="20" width="9.140625" style="33"/>
    <col min="21" max="21" width="28.5703125" style="33" customWidth="1"/>
    <col min="22" max="16384" width="9.140625" style="33"/>
  </cols>
  <sheetData>
    <row r="1" spans="2:19" ht="104.25" customHeight="1" x14ac:dyDescent="0.25">
      <c r="B1" s="63" t="s">
        <v>0</v>
      </c>
      <c r="C1" s="63" t="s">
        <v>1</v>
      </c>
      <c r="D1" s="63" t="s">
        <v>9</v>
      </c>
      <c r="E1" s="65" t="s">
        <v>3</v>
      </c>
      <c r="F1" s="62" t="s">
        <v>18</v>
      </c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</row>
    <row r="2" spans="2:19" ht="161.25" customHeight="1" x14ac:dyDescent="0.25">
      <c r="B2" s="64"/>
      <c r="C2" s="64"/>
      <c r="D2" s="64"/>
      <c r="E2" s="66"/>
      <c r="F2" s="41" t="s">
        <v>10</v>
      </c>
      <c r="G2" s="26" t="s">
        <v>22</v>
      </c>
      <c r="H2" s="42" t="s">
        <v>21</v>
      </c>
      <c r="I2" s="43" t="s">
        <v>12</v>
      </c>
      <c r="J2" s="13" t="s">
        <v>13</v>
      </c>
      <c r="K2" s="14" t="s">
        <v>14</v>
      </c>
      <c r="L2" s="15" t="s">
        <v>15</v>
      </c>
      <c r="M2" s="13" t="s">
        <v>16</v>
      </c>
      <c r="N2" s="14" t="s">
        <v>14</v>
      </c>
      <c r="O2" s="41" t="s">
        <v>10</v>
      </c>
      <c r="P2" s="26" t="s">
        <v>11</v>
      </c>
      <c r="Q2" s="42" t="s">
        <v>21</v>
      </c>
      <c r="R2" s="28" t="s">
        <v>12</v>
      </c>
      <c r="S2" s="25" t="s">
        <v>43</v>
      </c>
    </row>
    <row r="3" spans="2:19" ht="15.75" x14ac:dyDescent="0.25">
      <c r="B3" s="27">
        <v>1</v>
      </c>
      <c r="C3" s="27">
        <v>2</v>
      </c>
      <c r="D3" s="27">
        <v>3</v>
      </c>
      <c r="E3" s="29">
        <v>4</v>
      </c>
      <c r="F3" s="45">
        <v>5</v>
      </c>
      <c r="G3" s="26">
        <v>6</v>
      </c>
      <c r="H3" s="42">
        <v>7</v>
      </c>
      <c r="I3" s="28">
        <v>8</v>
      </c>
      <c r="J3" s="46"/>
      <c r="K3" s="14"/>
      <c r="L3" s="47"/>
      <c r="M3" s="46"/>
      <c r="N3" s="14"/>
      <c r="O3" s="45">
        <v>9</v>
      </c>
      <c r="P3" s="26">
        <v>10</v>
      </c>
      <c r="Q3" s="42">
        <v>11</v>
      </c>
      <c r="R3" s="28">
        <v>12</v>
      </c>
      <c r="S3" s="25">
        <v>13</v>
      </c>
    </row>
    <row r="4" spans="2:19" ht="131.25" customHeight="1" x14ac:dyDescent="0.25">
      <c r="B4" s="17">
        <v>1</v>
      </c>
      <c r="C4" s="22" t="s">
        <v>29</v>
      </c>
      <c r="D4" s="22" t="s">
        <v>30</v>
      </c>
      <c r="E4" s="22" t="s">
        <v>19</v>
      </c>
      <c r="F4" s="16" t="s">
        <v>33</v>
      </c>
      <c r="G4" s="22" t="s">
        <v>34</v>
      </c>
      <c r="H4" s="19">
        <v>29.08</v>
      </c>
      <c r="I4" s="25">
        <v>100</v>
      </c>
      <c r="J4" s="25"/>
      <c r="K4" s="25"/>
      <c r="L4" s="25"/>
      <c r="M4" s="25"/>
      <c r="N4" s="25"/>
      <c r="O4" s="16" t="s">
        <v>35</v>
      </c>
      <c r="P4" s="22" t="s">
        <v>34</v>
      </c>
      <c r="Q4" s="19">
        <v>29.08</v>
      </c>
      <c r="R4" s="25">
        <v>100</v>
      </c>
      <c r="S4" s="19">
        <v>29.08</v>
      </c>
    </row>
  </sheetData>
  <mergeCells count="5">
    <mergeCell ref="F1:S1"/>
    <mergeCell ref="B1:B2"/>
    <mergeCell ref="C1:C2"/>
    <mergeCell ref="D1:D2"/>
    <mergeCell ref="E1:E2"/>
  </mergeCells>
  <pageMargins left="0.7" right="0.7" top="0.75" bottom="0.75" header="0.3" footer="0.3"/>
  <pageSetup paperSize="9" scale="4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6"/>
  <sheetViews>
    <sheetView tabSelected="1" topLeftCell="B1" workbookViewId="0">
      <selection activeCell="F4" sqref="F4"/>
    </sheetView>
  </sheetViews>
  <sheetFormatPr defaultRowHeight="15" x14ac:dyDescent="0.25"/>
  <cols>
    <col min="2" max="2" width="8.5703125" customWidth="1"/>
    <col min="3" max="3" width="36" customWidth="1"/>
    <col min="4" max="4" width="20.28515625" customWidth="1"/>
    <col min="5" max="5" width="13.140625" customWidth="1"/>
    <col min="6" max="6" width="19.85546875" customWidth="1"/>
    <col min="7" max="7" width="40.28515625" customWidth="1"/>
    <col min="8" max="8" width="20.7109375" customWidth="1"/>
    <col min="9" max="9" width="17.140625" customWidth="1"/>
    <col min="10" max="10" width="14.42578125" customWidth="1"/>
  </cols>
  <sheetData>
    <row r="1" spans="2:9" ht="15" customHeight="1" x14ac:dyDescent="0.25">
      <c r="B1" s="71" t="s">
        <v>0</v>
      </c>
      <c r="C1" s="72" t="s">
        <v>1</v>
      </c>
      <c r="D1" s="72" t="s">
        <v>3</v>
      </c>
      <c r="E1" s="72" t="s">
        <v>7</v>
      </c>
      <c r="F1" s="69" t="s">
        <v>44</v>
      </c>
      <c r="G1" s="69" t="s">
        <v>44</v>
      </c>
      <c r="H1" s="69" t="s">
        <v>45</v>
      </c>
      <c r="I1" s="69" t="s">
        <v>46</v>
      </c>
    </row>
    <row r="2" spans="2:9" ht="84.75" customHeight="1" x14ac:dyDescent="0.25">
      <c r="B2" s="71"/>
      <c r="C2" s="73"/>
      <c r="D2" s="73"/>
      <c r="E2" s="73"/>
      <c r="F2" s="70"/>
      <c r="G2" s="70"/>
      <c r="H2" s="70"/>
      <c r="I2" s="70"/>
    </row>
    <row r="3" spans="2:9" x14ac:dyDescent="0.25">
      <c r="B3" s="31">
        <v>1</v>
      </c>
      <c r="C3" s="32">
        <v>2</v>
      </c>
      <c r="D3" s="32">
        <v>3</v>
      </c>
      <c r="E3" s="32">
        <v>4</v>
      </c>
      <c r="F3" s="30">
        <v>5</v>
      </c>
      <c r="G3" s="30">
        <v>6</v>
      </c>
      <c r="H3" s="30">
        <v>7</v>
      </c>
      <c r="I3" s="30">
        <v>8</v>
      </c>
    </row>
    <row r="4" spans="2:9" ht="104.25" customHeight="1" x14ac:dyDescent="0.25">
      <c r="B4" s="1">
        <v>1</v>
      </c>
      <c r="C4" s="22" t="s">
        <v>31</v>
      </c>
      <c r="D4" s="22" t="s">
        <v>19</v>
      </c>
      <c r="E4" s="22">
        <v>500</v>
      </c>
      <c r="F4" s="11">
        <v>19.9133</v>
      </c>
      <c r="G4" s="44" t="s">
        <v>47</v>
      </c>
      <c r="H4" s="11">
        <v>29.571200000000001</v>
      </c>
      <c r="I4" s="10">
        <f>H4*E4</f>
        <v>14785.6</v>
      </c>
    </row>
    <row r="5" spans="2:9" ht="28.5" customHeight="1" x14ac:dyDescent="0.25">
      <c r="B5" s="67" t="s">
        <v>8</v>
      </c>
      <c r="C5" s="68"/>
      <c r="D5" s="68"/>
      <c r="E5" s="68"/>
      <c r="F5" s="68"/>
      <c r="G5" s="68"/>
      <c r="H5" s="68"/>
      <c r="I5" s="7">
        <f>SUM(I4:I4)</f>
        <v>14785.6</v>
      </c>
    </row>
    <row r="6" spans="2:9" x14ac:dyDescent="0.25">
      <c r="I6" s="5"/>
    </row>
  </sheetData>
  <mergeCells count="9">
    <mergeCell ref="B5:H5"/>
    <mergeCell ref="I1:I2"/>
    <mergeCell ref="H1:H2"/>
    <mergeCell ref="B1:B2"/>
    <mergeCell ref="C1:C2"/>
    <mergeCell ref="D1:D2"/>
    <mergeCell ref="E1:E2"/>
    <mergeCell ref="F1:F2"/>
    <mergeCell ref="G1:G2"/>
  </mergeCells>
  <pageMargins left="0.7" right="0.7" top="0.75" bottom="0.75" header="0.3" footer="0.3"/>
  <pageSetup paperSize="9" scale="48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L3"/>
  <sheetViews>
    <sheetView topLeftCell="B1" workbookViewId="0">
      <selection activeCell="N1" sqref="N1:N1048576"/>
    </sheetView>
  </sheetViews>
  <sheetFormatPr defaultRowHeight="15" x14ac:dyDescent="0.25"/>
  <cols>
    <col min="3" max="3" width="33.28515625" customWidth="1"/>
    <col min="4" max="4" width="13.5703125" hidden="1" customWidth="1"/>
    <col min="5" max="5" width="10.5703125" hidden="1" customWidth="1"/>
    <col min="6" max="6" width="31.7109375" customWidth="1"/>
    <col min="7" max="7" width="26.42578125" customWidth="1"/>
    <col min="8" max="8" width="27.85546875" customWidth="1"/>
    <col min="9" max="9" width="34" customWidth="1"/>
    <col min="10" max="10" width="26.5703125" customWidth="1"/>
    <col min="11" max="11" width="34.42578125" customWidth="1"/>
    <col min="12" max="12" width="6" customWidth="1"/>
    <col min="13" max="13" width="6.7109375" customWidth="1"/>
    <col min="14" max="14" width="12.85546875" customWidth="1"/>
  </cols>
  <sheetData>
    <row r="1" spans="2:12" ht="159.75" customHeight="1" x14ac:dyDescent="0.25">
      <c r="B1" s="4" t="s">
        <v>0</v>
      </c>
      <c r="C1" s="4" t="s">
        <v>17</v>
      </c>
      <c r="D1" s="4" t="s">
        <v>3</v>
      </c>
      <c r="E1" s="4" t="s">
        <v>7</v>
      </c>
      <c r="F1" s="20" t="s">
        <v>23</v>
      </c>
      <c r="G1" s="20" t="s">
        <v>24</v>
      </c>
      <c r="H1" s="20" t="s">
        <v>25</v>
      </c>
      <c r="I1" s="20" t="s">
        <v>26</v>
      </c>
      <c r="J1" s="20" t="s">
        <v>27</v>
      </c>
      <c r="K1" s="20" t="s">
        <v>28</v>
      </c>
    </row>
    <row r="2" spans="2:12" ht="18.75" customHeight="1" x14ac:dyDescent="0.25">
      <c r="B2" s="4">
        <v>1</v>
      </c>
      <c r="C2" s="4">
        <v>2</v>
      </c>
      <c r="D2" s="4">
        <v>3</v>
      </c>
      <c r="E2" s="4">
        <v>4</v>
      </c>
      <c r="F2" s="4">
        <v>3</v>
      </c>
      <c r="G2" s="4">
        <v>4</v>
      </c>
      <c r="H2" s="4">
        <v>5</v>
      </c>
      <c r="I2" s="4">
        <v>6</v>
      </c>
      <c r="J2" s="6">
        <v>7</v>
      </c>
      <c r="K2" s="4">
        <v>8</v>
      </c>
      <c r="L2" s="2"/>
    </row>
    <row r="3" spans="2:12" s="9" customFormat="1" ht="122.25" customHeight="1" x14ac:dyDescent="0.25">
      <c r="B3" s="1">
        <v>1</v>
      </c>
      <c r="C3" s="22" t="s">
        <v>31</v>
      </c>
      <c r="D3" s="22" t="s">
        <v>19</v>
      </c>
      <c r="E3" s="18">
        <v>500</v>
      </c>
      <c r="F3" s="21" t="s">
        <v>39</v>
      </c>
      <c r="G3" s="11"/>
      <c r="H3" s="12"/>
      <c r="I3" s="21" t="s">
        <v>40</v>
      </c>
      <c r="J3" s="22" t="s">
        <v>41</v>
      </c>
      <c r="K3" s="11" t="s">
        <v>40</v>
      </c>
      <c r="L3" s="8"/>
    </row>
  </sheetData>
  <pageMargins left="0.7" right="0.7" top="0.75" bottom="0.75" header="0.3" footer="0.3"/>
  <pageSetup paperSize="9" scale="4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КП+реестр</vt:lpstr>
      <vt:lpstr>Средневзвешенная</vt:lpstr>
      <vt:lpstr>Итого</vt:lpstr>
      <vt:lpstr>Сводная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2026-06-03T12:50:32Z</dcterms:modified>
</cp:coreProperties>
</file>