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'!$B$1:$K$10</definedName>
  </definedNames>
  <calcPr calcId="162913"/>
</workbook>
</file>

<file path=xl/calcChain.xml><?xml version="1.0" encoding="utf-8"?>
<calcChain xmlns="http://schemas.openxmlformats.org/spreadsheetml/2006/main">
  <c r="I4" i="2" l="1"/>
  <c r="I5" i="2"/>
  <c r="F3" i="2"/>
  <c r="F4" i="2"/>
  <c r="F5" i="2"/>
  <c r="K5" i="2" s="1"/>
  <c r="J4" i="2" l="1"/>
  <c r="J5" i="2"/>
  <c r="K4" i="2"/>
  <c r="K3" i="2"/>
  <c r="K6" i="2" l="1"/>
  <c r="I3" i="2"/>
  <c r="J3" i="2" l="1"/>
</calcChain>
</file>

<file path=xl/sharedStrings.xml><?xml version="1.0" encoding="utf-8"?>
<sst xmlns="http://schemas.openxmlformats.org/spreadsheetml/2006/main" count="21" uniqueCount="17">
  <si>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</si>
  <si>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</si>
  <si>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</si>
  <si>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</si>
  <si>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</si>
  <si>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</si>
  <si>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</si>
  <si>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</si>
  <si>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</si>
  <si>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</si>
  <si>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</si>
  <si>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</si>
  <si>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слух.апп. Jet 1, BTE 13 2,4G 85</t>
  </si>
  <si>
    <t>Key KE 377-DW, слуховой аппарат</t>
  </si>
  <si>
    <t xml:space="preserve">Звуковод THIN TUBE, SF2C </t>
  </si>
  <si>
    <t>от 07.08.2026</t>
  </si>
  <si>
    <t>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</si>
</sst>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Normal="100" workbookViewId="0">
      <selection activeCell="F14" sqref="F14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4" t="s">
        <v>8</v>
      </c>
      <c r="B1" s="22" t="s">
        <v>0</v>
      </c>
      <c r="C1" s="11" t="s">
        <v>1</v>
      </c>
      <c r="D1" s="15" t="s">
        <v>2</v>
      </c>
      <c r="E1" s="11" t="s">
        <v>2</v>
      </c>
      <c r="F1" s="23" t="s">
        <v>4</v>
      </c>
      <c r="G1" s="23" t="s">
        <v>9</v>
      </c>
      <c r="H1" s="18" t="s">
        <v>10</v>
      </c>
      <c r="I1" s="23" t="s">
        <v>5</v>
      </c>
      <c r="J1" s="23" t="s">
        <v>6</v>
      </c>
      <c r="K1" s="23" t="s">
        <v>3</v>
      </c>
    </row>
    <row r="2" spans="1:13" x14ac:dyDescent="0.2">
      <c r="A2" s="25"/>
      <c r="B2" s="22"/>
      <c r="C2" s="3" t="s">
        <v>15</v>
      </c>
      <c r="D2" s="3" t="s">
        <v>16</v>
      </c>
      <c r="E2" s="3" t="s">
        <v>15</v>
      </c>
      <c r="F2" s="23"/>
      <c r="G2" s="23"/>
      <c r="H2" s="18"/>
      <c r="I2" s="23"/>
      <c r="J2" s="23"/>
      <c r="K2" s="23"/>
    </row>
    <row r="3" spans="1:13" ht="12" x14ac:dyDescent="0.2">
      <c r="A3" s="13">
        <v>1</v>
      </c>
      <c r="B3" s="14" t="s">
        <v>12</v>
      </c>
      <c r="C3" s="4">
        <v>24900</v>
      </c>
      <c r="D3" s="4">
        <v>22050</v>
      </c>
      <c r="E3" s="4">
        <v>24500</v>
      </c>
      <c r="F3" s="4">
        <f>ROUND(AVERAGE(C3:E3),2)</f>
        <v>23816.67</v>
      </c>
      <c r="G3" s="5">
        <v>4</v>
      </c>
      <c r="H3" s="5" t="s">
        <v>11</v>
      </c>
      <c r="I3" s="4">
        <f t="shared" ref="I3:I5" si="0">STDEV(C3:E3)</f>
        <v>1542.9949233012187</v>
      </c>
      <c r="J3" s="6">
        <f t="shared" ref="J3:J5" si="1">I3/F3</f>
        <v>6.4786341806021525E-2</v>
      </c>
      <c r="K3" s="16">
        <f t="shared" ref="K3:K5" si="2">F3*G3</f>
        <v>95266.68</v>
      </c>
      <c r="L3" s="7"/>
      <c r="M3" s="8"/>
    </row>
    <row r="4" spans="1:13" ht="18.75" customHeight="1" x14ac:dyDescent="0.2">
      <c r="A4" s="13">
        <v>2</v>
      </c>
      <c r="B4" s="14" t="s">
        <v>13</v>
      </c>
      <c r="C4" s="4">
        <v>17500</v>
      </c>
      <c r="D4" s="4">
        <v>16800</v>
      </c>
      <c r="E4" s="4">
        <v>17000</v>
      </c>
      <c r="F4" s="4">
        <f t="shared" ref="F4:F5" si="3">ROUND(AVERAGE(C4:E4),2)</f>
        <v>17100</v>
      </c>
      <c r="G4" s="5">
        <v>4</v>
      </c>
      <c r="H4" s="5" t="s">
        <v>11</v>
      </c>
      <c r="I4" s="4">
        <f t="shared" si="0"/>
        <v>360.55512754639892</v>
      </c>
      <c r="J4" s="6">
        <f t="shared" si="1"/>
        <v>2.1085095178151984E-2</v>
      </c>
      <c r="K4" s="16">
        <f t="shared" si="2"/>
        <v>68400</v>
      </c>
      <c r="L4" s="7"/>
      <c r="M4" s="8"/>
    </row>
    <row r="5" spans="1:13" ht="12" x14ac:dyDescent="0.2">
      <c r="A5" s="13">
        <v>3</v>
      </c>
      <c r="B5" s="14" t="s">
        <v>14</v>
      </c>
      <c r="C5" s="4">
        <v>490</v>
      </c>
      <c r="D5" s="4">
        <v>350</v>
      </c>
      <c r="E5" s="4">
        <v>450</v>
      </c>
      <c r="F5" s="4">
        <f t="shared" si="3"/>
        <v>430</v>
      </c>
      <c r="G5" s="5">
        <v>15</v>
      </c>
      <c r="H5" s="5" t="s">
        <v>11</v>
      </c>
      <c r="I5" s="4">
        <f t="shared" si="0"/>
        <v>72.111025509279784</v>
      </c>
      <c r="J5" s="6">
        <f t="shared" si="1"/>
        <v>0.16770005932390647</v>
      </c>
      <c r="K5" s="16">
        <f t="shared" si="2"/>
        <v>6450</v>
      </c>
      <c r="L5" s="7"/>
      <c r="M5" s="8"/>
    </row>
    <row r="6" spans="1:13" ht="14.25" customHeight="1" x14ac:dyDescent="0.2">
      <c r="A6" s="12"/>
      <c r="B6" s="19" t="s">
        <v>7</v>
      </c>
      <c r="C6" s="20"/>
      <c r="D6" s="20"/>
      <c r="E6" s="20"/>
      <c r="F6" s="20"/>
      <c r="G6" s="20"/>
      <c r="H6" s="20"/>
      <c r="I6" s="20"/>
      <c r="J6" s="21"/>
      <c r="K6" s="9">
        <f>SUM(K3:K5)</f>
        <v>170116.68</v>
      </c>
      <c r="L6" s="17"/>
    </row>
    <row r="11" spans="1:13" x14ac:dyDescent="0.2">
      <c r="C11" s="10"/>
      <c r="D11" s="10"/>
      <c r="E11" s="10"/>
    </row>
    <row r="12" spans="1:13" x14ac:dyDescent="0.2">
      <c r="C12" s="10"/>
      <c r="D12" s="10"/>
      <c r="E12" s="10"/>
    </row>
  </sheetData>
  <mergeCells count="8">
    <mergeCell ref="B6:J6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2026-08-10T06:48:17Z</dcterms:modified>
</cp:coreProperties>
</file>