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r-oz-baa\Downloads\"/>
    </mc:Choice>
  </mc:AlternateContent>
  <bookViews>
    <workbookView xWindow="0" yWindow="0" windowWidth="14370" windowHeight="12240" tabRatio="731"/>
  </bookViews>
  <sheets>
    <sheet name="Итоговый расчет" sheetId="5" r:id="rId1"/>
    <sheet name="Анализ рынка" sheetId="1" r:id="rId2"/>
    <sheet name="Тарифный метод" sheetId="2" r:id="rId3"/>
    <sheet name="Расчет средневзвешанной цены" sheetId="3" r:id="rId4"/>
  </sheets>
  <calcPr calcId="152511" iterateDelta="1E-4"/>
</workbook>
</file>

<file path=xl/calcChain.xml><?xml version="1.0" encoding="utf-8"?>
<calcChain xmlns="http://schemas.openxmlformats.org/spreadsheetml/2006/main">
  <c r="I26" i="2" l="1"/>
  <c r="I25" i="2"/>
  <c r="I22" i="2"/>
  <c r="I23" i="2"/>
  <c r="I24" i="2"/>
  <c r="J12" i="5" l="1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11" i="5"/>
  <c r="J10" i="5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J7" i="5" l="1"/>
  <c r="J8" i="5"/>
  <c r="J9" i="5"/>
  <c r="J6" i="5"/>
  <c r="I8" i="2"/>
  <c r="I7" i="2"/>
  <c r="J31" i="5" l="1"/>
</calcChain>
</file>

<file path=xl/sharedStrings.xml><?xml version="1.0" encoding="utf-8"?>
<sst xmlns="http://schemas.openxmlformats.org/spreadsheetml/2006/main" count="464" uniqueCount="210">
  <si>
    <t>Ед. изм.</t>
  </si>
  <si>
    <t>№ п/п</t>
  </si>
  <si>
    <t>Метод сопоставимых рыночных цен (Анализ рынка)</t>
  </si>
  <si>
    <t xml:space="preserve"> </t>
  </si>
  <si>
    <t xml:space="preserve">МНН/ Лек. форма/ Дозировка
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</si>
  <si>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</si>
  <si>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</si>
  <si>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</si>
  <si>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</si>
  <si>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</si>
  <si>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</si>
  <si>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{Номер}</t>
  </si>
  <si>
    <t>Расчет по тарифному методу:</t>
  </si>
  <si>
    <t>Наименование товара</t>
  </si>
  <si>
    <t>Кол-во</t>
  </si>
  <si>
    <t xml:space="preserve">                 </t>
  </si>
  <si>
    <t xml:space="preserve">                                           </t>
  </si>
  <si>
    <t>1</t>
  </si>
  <si>
    <t>Кубический сантиметр; миллилитр (мл)</t>
  </si>
  <si>
    <t>Поставщик 1</t>
  </si>
  <si>
    <t>№</t>
  </si>
  <si>
    <t>МНН, торговое наименование и форма выпуска, кол-во (ампул, флаконов, таблеток и т.п.) в 1 потребительской упаковке</t>
  </si>
  <si>
    <t>Информация о владельце регистрационного удостоверения/ производителе/упаковщике/ выпускающем контроле, страна</t>
  </si>
  <si>
    <t>Зарегистрированная предельная отпускная цена за 1 потребительскую упаковку, без НДС и оптовой надбавки*</t>
  </si>
  <si>
    <t xml:space="preserve">Кол-во лекарственного препарата (ед. изм.) в 1 потребительской упаковке </t>
  </si>
  <si>
    <t>Цена единицы лекарственного препарата,  без НДС и оптовой надбавки</t>
  </si>
  <si>
    <t>Кол-во требуемого Заказчику</t>
  </si>
  <si>
    <t>Сумма по позиции, без НДС и оптовой надбавки</t>
  </si>
  <si>
    <t xml:space="preserve"> (4 ст. / 6 ст.)</t>
  </si>
  <si>
    <t xml:space="preserve">лекарственного препарата </t>
  </si>
  <si>
    <t>(7 ст. х 8 ст.)</t>
  </si>
  <si>
    <t>1.</t>
  </si>
  <si>
    <t>Заведующий аптекой   Ю.Н. Иманов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</si>
  <si>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</si>
  <si>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Расчет средневзвешенной цены</t>
  </si>
  <si>
    <t>2</t>
  </si>
  <si>
    <t>3</t>
  </si>
  <si>
    <t>Поставщик 2</t>
  </si>
  <si>
    <t>Поставщик 3</t>
  </si>
  <si>
    <t>Штука (таблетка)</t>
  </si>
  <si>
    <t>Обоснование цены договора</t>
  </si>
  <si>
    <t>Цена Договора (далее - ЦД)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</si>
  <si>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</si>
  <si>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</si>
  <si>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</si>
  <si>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</si>
  <si>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Дата обоснования ЦД:</t>
  </si>
  <si>
    <t>ЦД (руб.)</t>
  </si>
  <si>
    <t>Аминокапроновая кислота</t>
  </si>
  <si>
    <t>Аминокапроновая кислота раствор для инфузий 50 мг/мл</t>
  </si>
  <si>
    <t>Аминокапроновая кислота, Аминокапроновая кислота, раствор для инфузий, 50 мг/мл, 100 мл - бутылка (36) - ящик картонный (для стационаров)</t>
  </si>
  <si>
    <t>Вл.Вып.к.Перв.Уп.Втор.Уп.Пр.Общество с ограниченной ответственностью "МОСФАРМ" (ООО "МОСФАРМ"), Россия (5042121905), ЛП-№(011739)-(РГ-RU)</t>
  </si>
  <si>
    <t>Карбоксим раствор для внутримышечного введения 150 мг/мл</t>
  </si>
  <si>
    <t>Карбоксим®</t>
  </si>
  <si>
    <t>Карбоксим®, раствор для внутримышечного введения, 150 мг/мл, 1 мл - ампулы (10) - пачки картонные</t>
  </si>
  <si>
    <t>Вл.Вып.к.Перв.Уп.Втор.Уп.Пр.Федеральное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(5047009329), ЛП-№(012036)-(РГ-RU)</t>
  </si>
  <si>
    <t>Наименование, форма выпуска, кол-во (ампул, флаконов, таблеток и т.п.) в 1 потребительской упаковке закупленного товара</t>
  </si>
  <si>
    <t>Количество закупленных лекарственных препаратов в эквивалентных лекарственных формах и дозировках</t>
  </si>
  <si>
    <t>Цена за 1 потребительскую упаковку, без НДС и оптовой надбавки</t>
  </si>
  <si>
    <r>
      <t>Цена единицы планируемого к закупке лекарственного препарата,  без НДС и оптовой</t>
    </r>
    <r>
      <rPr>
        <sz val="9"/>
        <color theme="1"/>
        <rFont val="Times New Roman"/>
        <family val="1"/>
        <charset val="204"/>
      </rPr>
      <t xml:space="preserve"> </t>
    </r>
    <r>
      <rPr>
        <b/>
        <sz val="9"/>
        <color rgb="FF000000"/>
        <rFont val="Times New Roman"/>
        <family val="1"/>
        <charset val="204"/>
      </rPr>
      <t>надбавки</t>
    </r>
  </si>
  <si>
    <t>Сведения о контракте (источник цены)</t>
  </si>
  <si>
    <t>Количество в упаковках</t>
  </si>
  <si>
    <t>Общее количество закупленного лекарственного препарата</t>
  </si>
  <si>
    <t>Договор № 36р-2025/246 от 04.12.2025г.</t>
  </si>
  <si>
    <t>Эпинефрин раствор для инъекций 1 мг/мл</t>
  </si>
  <si>
    <t>Карбоксим раствор для внутримышечного введения 150 мг/мл 1 мл № 10</t>
  </si>
  <si>
    <t>Эпинефрин раствор для инъекций 1 мг/мл 1 мл № 5</t>
  </si>
  <si>
    <t>Адреналин</t>
  </si>
  <si>
    <t>Эпинефрин, Адреналин, раствор для инъекций, 1 мг/мл, 1 мл - ампулы с точкой или кольцом излома (5) - пачки картонные</t>
  </si>
  <si>
    <t>Вл.Вып.к.Перв.Уп.Втор.Уп.Пр.Общество с ограниченной ответственностью ''Эллара'' (ООО ''Эллара''), Россия (3321028719), ЛП-005604</t>
  </si>
  <si>
    <t>Договор № ПРДГ4-4213/108 от 22.04.2026г.</t>
  </si>
  <si>
    <t>По позиции № 3 Заказчиком лекарственный препарат Аминокапроновая кислота раствор для инфузий 50 мг/мл за 12 месяцев, предшествующих месяцу расчета не закупался.</t>
  </si>
  <si>
    <t>Аскорбиновая кислота раствор для внутривенного и внутримышечного введения 50 мг/мл</t>
  </si>
  <si>
    <t>Аскорбиновая кислота</t>
  </si>
  <si>
    <t>Аскорбиновая кислота, Аскорбиновая кислота, раствор для внутривенного и внутримышечного введения, 50 мг/мл, 2 мл - ампулы (10) - пачки картонные</t>
  </si>
  <si>
    <t>Вл.Вып.к.Перв.Уп.Втор.Уп.Пр.Акционерное общество "ДАЛЬХИМФАРМ" (АО "ДАЛЬХИМФАРМ"), Россия (2702010564), ЛП-№(000439)-(РГ-RU)</t>
  </si>
  <si>
    <t>Аскорбиновая кислота раствор для внутривенного и внутримышечного введения 50 мг/мл 2 мл № 10</t>
  </si>
  <si>
    <t>Договор № ПРДГ4-3500/397 от 26.12.2025г.</t>
  </si>
  <si>
    <t>Калия и магния аспарагинат</t>
  </si>
  <si>
    <t>Калия и магния аспарагинат, Калия и магния аспарагинат, концентрат для приготовления раствора для инфузий, 10 мл - ампулы (10) - пачки картонные</t>
  </si>
  <si>
    <t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(3810023308), ЛП-№(001382)-(РГ-RU)</t>
  </si>
  <si>
    <t>Метопролол</t>
  </si>
  <si>
    <t>Метопролол раствор для внутривенного введения 1 мг/мл</t>
  </si>
  <si>
    <t>Метопролол, Метопролол, раствор для внутривенного введения, 1 мг/мл, 5 мл - ампулы (5) - пачки картонные</t>
  </si>
  <si>
    <t>Вл.ООО "Эндокринные технологии", Россия (3435118606); 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(7722059711), ЛП-004520</t>
  </si>
  <si>
    <t>По позиции № 6 Заказчиком лекарственный препарат Метопролол раствор для внутривенного введения 1 мг/мл за 12 месяцев, предшествующих месяцу расчета не закупался.</t>
  </si>
  <si>
    <t>Бромгексин</t>
  </si>
  <si>
    <t>Бромгексин таблетки 8 мг</t>
  </si>
  <si>
    <t>по позиции № 7 Бромгексин таблетки 8 мг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</si>
  <si>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По позиции № 7 Заказчиком лекарственный препарат Бромгексин таблетки 8 мг за 12 месяцев, предшествующих месяцу расчета не закупался.</t>
  </si>
  <si>
    <t>Гидроксиэтилкрахмал раствор для инфузий 60 мг/мл</t>
  </si>
  <si>
    <t>По позиции № 8 Заказчиком лекарственный препарат Гидроксиэтилкрахмал раствор для инфузий 60 мг/мл за 12 месяцев, предшествующих месяцу расчета не закупался.</t>
  </si>
  <si>
    <t>Гидроксиэтилкрахмал 130/0.4</t>
  </si>
  <si>
    <t>Гидроксиэтилкрахмал, Гидроксиэтилкрахмал 130/0.4, раствор для инфузий, 6%, 250 мл - бутылки (1) - ящики картонные (для стационаров)</t>
  </si>
  <si>
    <t>Вл.Вып.к.Перв.Уп.Втор.Уп.Пр.Общество с ограниченной ответственностью "ИСТ-ФАРМ" (ООО "ИСТ-ФАРМ"), Россия (2511087220), ЛП-№(002065)-(РГ-RU)</t>
  </si>
  <si>
    <t>Диклофенак</t>
  </si>
  <si>
    <t>Диклофенак раствор для внутримышечного введения 25 мг/мл</t>
  </si>
  <si>
    <t>Диклофенак, Диклофенак, раствор для внутримышечного введения, 25 мг/мл, 3 мл - ампулы (10) - коробка картонная</t>
  </si>
  <si>
    <t>Вл.Вып.к.Перв.Уп.Втор.Уп.Пр.Открытое акционерное общество "Борисовский завод медицинских препаратов" (ОАО "БЗМП"), Республика Беларусь (600125834), П N016156/01</t>
  </si>
  <si>
    <t>По позиции № 9 Заказчиком лекарственный препарат Диклофенак раствор для внутримышечного введения 25 мг/мл, предшествующих месяцу расчета не закупался.</t>
  </si>
  <si>
    <t>Галантамин</t>
  </si>
  <si>
    <t>Галантамин раствор для внутривенного и подкожного введения 5 мг/мл</t>
  </si>
  <si>
    <t>по позиции № 10 Галантамин раствор для внутривенного и подкожного введения 5 мг/мл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</si>
  <si>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По позиции № 10 Заказчиком лекарственный препарат Галантамин раствор для внутривенного и подкожного введения 5 мг/мл, предшествующих месяцу расчета не закупался.</t>
  </si>
  <si>
    <t>Дифенгидрамин раствор для внутривенного и внутримышечного введения 10 мг/мл</t>
  </si>
  <si>
    <t>По позиции № 11 Заказчиком лекарственный препарат Дифенгидрамин раствор для внутривенного и внутримышечного введения 10 мг/мл, предшествующих месяцу расчета не закупался.</t>
  </si>
  <si>
    <t>Димедрол</t>
  </si>
  <si>
    <t>Дифенгидрамин, Димедрол, раствор для внутривенного и внутримышечного введения, 10 мг/мл, 1 мл - ампулы (10) - коробка картонная</t>
  </si>
  <si>
    <t>Вл.Вып.к.Перв.Уп.Втор.Уп.Пр.Открытое акционерное общество "Борисовский завод медицинских препаратов" (ОАО "БЗМП"), Республика Беларусь (600125834), ЛП-001967</t>
  </si>
  <si>
    <t>Ибупрофен</t>
  </si>
  <si>
    <t>Ибупрофен суспензия для приема внутрь 20 мг/мл</t>
  </si>
  <si>
    <t>Ибупрофен, Ибупрофен, суспензия для приема внутрь [для детей], 100 мг/5 мл, 100 мл - флаконы (1) / в комплекте с мерным стаканчиком или мерной ложкой / - пачки картонные</t>
  </si>
  <si>
    <t>Вл.Перв.Уп.Втор.Уп.Пр.Акционерное общество "ЭКОлаб" (АО "ЭКОлаб"), Россия (5035025076); Вып.к.Акционерное общество "ЭКОлаб" (АО "ЭКОлаб"), Россия (5035025076), ЛП-№(003245)-(РГ-RU)</t>
  </si>
  <si>
    <t>Ибупрофен суспензия для приема внутрь 20 мг/мл 100 мл № 1</t>
  </si>
  <si>
    <t>Договор № 366 от 17.12.2025г.</t>
  </si>
  <si>
    <t>Дроперидол</t>
  </si>
  <si>
    <t>Дроперидол раствор для внутривенного и внутримышечного введения 2.5 мг/мл</t>
  </si>
  <si>
    <t>По позиции № 13 Заказчиком лекарственный препарат Дроперидол раствор для внутривенного и внутримышечного введения 2.5 мг/мл, предшествующих месяцу расчета не закупался.</t>
  </si>
  <si>
    <t>Дроперидол, Дроперидол, раствор для внутривенного и внутримышечного введения, 2.5 мг/мл, 2 мл - ампулы (10) - пачка каротонная</t>
  </si>
  <si>
    <t>Вл.Вып.к.Перв.Уп.Втор.Уп.Пр.Дальхимфарм ОАО, Россия (2702010564), ЛП-000492</t>
  </si>
  <si>
    <t>Парацетамол суспензия для приема внутрь 24 мг/мл</t>
  </si>
  <si>
    <t>По позиции № 14 Заказчиком лекарственный препарат Парацетамол суспензия для приема внутрь 24 мг/мл, предшествующих месяцу расчета не закупался.</t>
  </si>
  <si>
    <t>Парацетамол детский</t>
  </si>
  <si>
    <t>Парацетамол, Парацетамол детский, суспензия для приема внутрь [клубничная], 120 мг/5 мл, 100 г - флакон (1) / в комплекте с ложкой мерной / - пачки картонные</t>
  </si>
  <si>
    <t>Вл.Вып.к.Перв.Уп.Втор.Уп.Пр.Открытое акционерное общество "Фармстандарт-Лексредства" (ОАО "Фармстандарт-Лексредства"), Россия (4631002737), ЛП-№(009138)-(РГ-RU)</t>
  </si>
  <si>
    <t>Парацетамол раствор для инфузий 10 мг/мл</t>
  </si>
  <si>
    <t>По позиции № 15 Заказчиком лекарственный препарат Парацетамол раствор для инфузий 10 мг/мл, предшествующих месяцу расчета не закупался.</t>
  </si>
  <si>
    <t>Парацетамол Б. Браун</t>
  </si>
  <si>
    <t>Парацетамол, Парацетамол Б. Браун, раствор для инфузий, 10 мг/мл, 100 мл - флаконы (10) - коробки картонные (для стационаров)</t>
  </si>
  <si>
    <t>Вл.Вып.к.Перв.Уп.Втор.Уп.Пр.ООО "Гематек", Россия (7714317800), ЛП-№(014079)-(РГ-RU)</t>
  </si>
  <si>
    <t>Парацетамол суппозитории ректальные 250 мг</t>
  </si>
  <si>
    <t>Штука (суппозиторий)</t>
  </si>
  <si>
    <t>По позиции № 16 Заказчиком лекарственный препарат Парацетамол суппозитории ректальные 250 мг, предшествующих месяцу расчета не закупался.</t>
  </si>
  <si>
    <t>Цефекон® Д</t>
  </si>
  <si>
    <t>Парацетамол, Цефекон® Д, суппозитории ректальные [для детей], 250 мг, 5 шт. - упаковки ячейковые контурные (2) - пачки картонные</t>
  </si>
  <si>
    <t>Вл.Вып.к.Перв.Уп.Втор.Уп.Пр.Акционерное общество "Нижегородский химико-фармацевтический завод" (АО "Нижфарм"), Россия (5260900010), ЛП-№(002376)-(РГ-RU)</t>
  </si>
  <si>
    <t>Пирацетам</t>
  </si>
  <si>
    <t>Пирацетам раствор для внутривенного введения 200 мг/мл</t>
  </si>
  <si>
    <t>По позиции № 17 Заказчиком лекарственный препарат Пирацетам раствор для внутривенного введения 200 мг/мл, предшествующих месяцу расчета не закупался.</t>
  </si>
  <si>
    <t>Пирацетам, Пирацетам, раствор для внутривенного введения, 200 мг/мл, 5 мл - ампула (10) - пачка картонная</t>
  </si>
  <si>
    <t>Вл.Общество с ограниченной ответственностью "Гротекс" (ООО "Гротекс"), Россия (7814459396), ЛП-№(007751)-(РГ-RU)</t>
  </si>
  <si>
    <t>Этилметилгидроксипиридина сукцинат раствор для внутривенного и внутримышечного введения 50 мг/мл</t>
  </si>
  <si>
    <t>МетуцинВел®</t>
  </si>
  <si>
    <t>Этилметилгидроксипиридина сукцинат, МетуцинВел®, раствор для внутривенного и внутримышечного введения, 50 мг/мл, 5 мл - ампула (10) - пачка картонная</t>
  </si>
  <si>
    <t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(7733691513), ЛП-№(001937)-(РГ-RU)</t>
  </si>
  <si>
    <t>Этилметилгидроксипиридина сукцинат раствор для внутривенного и внутримышечного введения 50 мг/мл 5 мл № 5</t>
  </si>
  <si>
    <t>Договор № 36-26/110 от 28.04.2026г.</t>
  </si>
  <si>
    <t>Налоксон</t>
  </si>
  <si>
    <t>Налоксон раствор для инъекций 0.4 мг/мл</t>
  </si>
  <si>
    <t>Налоксон, Налоксон, раствор для инъекций, 0.4 мг/мл, 1 мл - ампулы (10) - пачки картонные</t>
  </si>
  <si>
    <t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(7722059711), ЛП-№(011473)-(РГ-RU)</t>
  </si>
  <si>
    <t>Налоксон раствор для инъекций 0.4 мг/мл 1 мл № 10</t>
  </si>
  <si>
    <t>Договор № 3533/109 от 27.04.2026г.</t>
  </si>
  <si>
    <t>Пиридоксин таблетки 10 мг</t>
  </si>
  <si>
    <t>по позиции № 20 Пиридоксин таблетки 10 мг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</si>
  <si>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По позиции № 20 Заказчиком лекарственный препарат Пиридоксин таблетки 10 мг, предшествующих месяцу расчета не закупался.</t>
  </si>
  <si>
    <t>Пиридоксина гидрохлорид</t>
  </si>
  <si>
    <t>Меглюмина натрия сукцинат раствор для инфузий 15 мг/мл</t>
  </si>
  <si>
    <t>По позиции № 21 Заказчиком лекарственный препарат Меглюмина натрия сукцинат раствор для инфузий 15 мг/мл, предшествующих месяцу расчета не закупался.</t>
  </si>
  <si>
    <t>Реамберин®</t>
  </si>
  <si>
    <t>Меглюмина натрия сукцинат, Реамберин®, раствор для инфузий, 1.5%, 250 мл - контейнеры (5) - ящик картонный</t>
  </si>
  <si>
    <t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(7805023934), ЛП-№(000801)-(РГ-RU)</t>
  </si>
  <si>
    <t>Эналаприлат раствор для внутривенного введения 1.25 мг/мл</t>
  </si>
  <si>
    <t>По позиции № 22 Заказчиком лекарственный препарат Эналаприлат раствор для внутривенного введения 1.25 мг/мл, предшествующих месяцу расчета не закупался.</t>
  </si>
  <si>
    <t>по позиции № 22 Эналаприлат раствор для внутривенного введения 1.25 мг/мл, поскольку приобретаемые лекарственные препараты не включеын в перечень жизненно необходимых и важнейших лекарственных препаратов.</t>
  </si>
  <si>
    <t>Энап® Р</t>
  </si>
  <si>
    <t>Метамизол натрия+Питофенон+Фенпивериния бромид раствор для внутримышечного введения (500 мг+2 мг+0.02 мг)/1 мл</t>
  </si>
  <si>
    <t>По позиции № 23 Заказчиком лекарственный препарат Метамизол натрия+Питофенон+Фенпивериния бромид раствор для внутримышечного введения (500 мг+2 мг+0.02 мг)/1 мл, предшествующих месяцу расчета не закупался.</t>
  </si>
  <si>
    <t>по позиции № 23 Метамизол натрия+Питофенон+Фенпивериния бромид раствор для внутримышечного введения (500 мг+2 мг+0.02 мг)/1 мл, поскольку приобретаемые лекарственные препараты не включеын в перечень жизненно необходимых и важнейших лекарственных препаратов.</t>
  </si>
  <si>
    <t>Спазматен</t>
  </si>
  <si>
    <t>Аллопуринол</t>
  </si>
  <si>
    <t>Аллопуринол таблетки 100 мг</t>
  </si>
  <si>
    <t>По позиции № 24 Заказчиком лекарственный препарат Аллопуринол таблетки 100 мг, предшествующих месяцу расчета не закупался.</t>
  </si>
  <si>
    <t>Аллопуринол, Аллопуринол, таблетки, 100 мг, 10 шт - упаковки ячейковые контурные (5) - пачки картонные</t>
  </si>
  <si>
    <t>Вл.Вып.к.Перв.Уп.Втор.Уп.Пр.Акционерное общество "Органика" (АО "Органика"), Россия (4221000630), ЛП-№(005258)-(РГ-RU)</t>
  </si>
  <si>
    <t>Вальпроевая кислота раствор для внутривенного введения 100 мг/мл</t>
  </si>
  <si>
    <t>По позиции № 25 Заказчиком лекарственный препарат Вальпроевая кислота раствор для внутривенного введения 100 мг/мл, предшествующих месяцу расчета не закупался.</t>
  </si>
  <si>
    <t>Конвулекс®</t>
  </si>
  <si>
    <t>Вальпроевая кислота, Конвулекс®, раствор для внутривенного введения, 100 мг/мл, 5 мл - ампулы (5) - пачки картонные</t>
  </si>
  <si>
    <t>Вл.Бауш Хелс Ирландия Лимитед, Ирландия (9831719P); Вып.к.Перв.Уп.Втор.Уп.Пр.Г.Л. Фарма ГмбХ, Австрия (ATU54367509), ЛП-№(010754)-(РГ-RU)</t>
  </si>
  <si>
    <t>Цена договора:</t>
  </si>
  <si>
    <t>* 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в сети «Интернет»: http://grls.rosminzdrav.ru/PriceLims.aspx на 13.08.2026 г.</t>
  </si>
  <si>
    <t>ЕСКЛП</t>
  </si>
  <si>
    <t>21.20.23.190-000086-1-00134-0000000000000</t>
  </si>
  <si>
    <t>21.20.10.141-000037-1-00041-0000000000000</t>
  </si>
  <si>
    <t>21.20.10.132-000014-1-00080-0000000000000</t>
  </si>
  <si>
    <t>21.10.51.126-000001-1-00095-0000000000000</t>
  </si>
  <si>
    <t>Калия аспарагинат+магния аспарагинат концентрат для приготовления раствора для инфузий 43.3 мг+35.8 мг/мл</t>
  </si>
  <si>
    <t>По позиции № 5 Заказчиком лекарственный препарат Калия аспарагинат+магния аспарагинат концентрат для приготовления раствора для инфузий 43.3 мг+35.8 мг/мл за 12 месяцев, предшествующих месяцу расчета не закупался.</t>
  </si>
  <si>
    <t>21.20.10.121-000021-1-00065-0000000000000</t>
  </si>
  <si>
    <t>21.20.10.146-000002-1-00081-0000000000000</t>
  </si>
  <si>
    <t>21.20.10.255-000004-1-00107-0000000000000</t>
  </si>
  <si>
    <t>21.20.10.134-000028-1-00045-0000000000000</t>
  </si>
  <si>
    <t>21.20.10.221-000002-1-00168-0000000000000</t>
  </si>
  <si>
    <t>21.20.10.236-000027-1-00025-0000000000000</t>
  </si>
  <si>
    <t>21.20.10.256-000006-1-00038-0000000000000</t>
  </si>
  <si>
    <t>21.20.10.221-000010-1-00196-0000000000000</t>
  </si>
  <si>
    <t>21.20.10.231-000022-1-00019-0000000000000</t>
  </si>
  <si>
    <t>21.20.10.232-000004-1-00264-0000000000000</t>
  </si>
  <si>
    <t>21.20.10.232-000004-1-00061-0000000000000</t>
  </si>
  <si>
    <t>21.20.10.232-000004-1-00282-0000000000000</t>
  </si>
  <si>
    <t>21.20.10.236-000009-1-00034-0000000000000</t>
  </si>
  <si>
    <t>21.20.10.239-000013-1-00017-0000000000000</t>
  </si>
  <si>
    <t>21.20.23.190-000033-1-00117-0000000000000</t>
  </si>
  <si>
    <t>21.10.51.129-000004-1-00040-0000000000000</t>
  </si>
  <si>
    <t>21.20.10.134-000051-1-00006-0000000000000</t>
  </si>
  <si>
    <t>21.20.10.148-000040-1-00247-0000000000000</t>
  </si>
  <si>
    <t>21.20.10.113-000044-1-00016-0000000000000</t>
  </si>
  <si>
    <t>21.20.10.226-000002-1-00007-0000000000000</t>
  </si>
  <si>
    <t>21.20.10.233-000001-1-00119-0000000000000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</si>
</sst>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 ##0.00"/>
    <numFmt numFmtId="165" formatCode="###\ 0\.00"/>
    <numFmt numFmtId="166" formatCode="0.0000"/>
    <numFmt numFmtId="167" formatCode="#,##0.0000"/>
    <numFmt numFmtId="168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164" fontId="5" fillId="0" borderId="0" xfId="0" applyNumberFormat="1" applyFont="1"/>
    <xf numFmtId="0" fontId="1" fillId="0" borderId="0" xfId="0" applyFont="1"/>
    <xf numFmtId="165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166" fontId="2" fillId="5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3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2" fontId="10" fillId="0" borderId="2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619125</xdr:rowOff>
    </xdr:from>
    <xdr:to>
      <xdr:col>6</xdr:col>
      <xdr:colOff>371475</xdr:colOff>
      <xdr:row>2</xdr:row>
      <xdr:rowOff>1562100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71525"/>
          <a:ext cx="68199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8</xdr:col>
      <xdr:colOff>571501</xdr:colOff>
      <xdr:row>2</xdr:row>
      <xdr:rowOff>942975</xdr:rowOff>
    </xdr:to>
    <xdr:pic>
      <xdr:nvPicPr>
        <xdr:cNvPr id="2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1104901"/>
          <a:ext cx="100965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</xdr:row>
      <xdr:rowOff>1</xdr:rowOff>
    </xdr:from>
    <xdr:to>
      <xdr:col>8</xdr:col>
      <xdr:colOff>571501</xdr:colOff>
      <xdr:row>2</xdr:row>
      <xdr:rowOff>942975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1104901"/>
          <a:ext cx="100965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2"/>
  <sheetViews>
    <sheetView tabSelected="1" topLeftCell="A21" workbookViewId="0">
      <selection activeCell="F14" sqref="F14"/>
    </sheetView>
  </sheetViews>
  <sheetFormatPr defaultRowHeight="15" x14ac:dyDescent="0.25"/>
  <cols>
    <col min="1" max="1" width="5.85546875" style="6" customWidth="1"/>
    <col min="2" max="2" width="34.28515625" style="6" customWidth="1"/>
    <col min="3" max="3" width="14.7109375" style="6" customWidth="1"/>
    <col min="4" max="4" width="13.7109375" style="6" customWidth="1"/>
    <col min="5" max="5" width="9.140625" style="6"/>
    <col min="6" max="6" width="19" style="6" customWidth="1"/>
    <col min="7" max="7" width="16.85546875" style="6" customWidth="1"/>
    <col min="8" max="8" width="10.7109375" style="6" customWidth="1"/>
    <col min="9" max="9" width="12.5703125" style="6" customWidth="1"/>
    <col min="10" max="10" width="16.140625" style="6" customWidth="1"/>
    <col min="11" max="16384" width="9.140625" style="6"/>
  </cols>
  <sheetData>
    <row r="1" spans="1:255" s="37" customFormat="1" ht="12" x14ac:dyDescent="0.2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35"/>
      <c r="K1" s="35"/>
      <c r="L1" s="35"/>
      <c r="M1" s="35"/>
      <c r="N1" s="35"/>
      <c r="O1" s="35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</row>
    <row r="2" spans="1:255" s="37" customFormat="1" ht="54.75" customHeight="1" x14ac:dyDescent="0.2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38"/>
      <c r="K2" s="38"/>
      <c r="L2" s="38"/>
      <c r="M2" s="38"/>
      <c r="N2" s="38"/>
      <c r="O2" s="38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  <c r="IR2" s="36"/>
      <c r="IS2" s="36"/>
      <c r="IT2" s="36"/>
      <c r="IU2" s="36"/>
    </row>
    <row r="3" spans="1:255" s="37" customFormat="1" ht="123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</row>
    <row r="5" spans="1:255" ht="48" x14ac:dyDescent="0.25">
      <c r="A5" s="34" t="s">
        <v>1</v>
      </c>
      <c r="B5" s="34" t="s">
        <v>13</v>
      </c>
      <c r="C5" s="61" t="s">
        <v>182</v>
      </c>
      <c r="D5" s="34" t="s">
        <v>0</v>
      </c>
      <c r="E5" s="1" t="s">
        <v>14</v>
      </c>
      <c r="F5" s="39" t="s">
        <v>42</v>
      </c>
      <c r="G5" s="39" t="s">
        <v>43</v>
      </c>
      <c r="H5" s="39" t="s">
        <v>44</v>
      </c>
      <c r="I5" s="39" t="s">
        <v>45</v>
      </c>
      <c r="J5" s="39" t="s">
        <v>47</v>
      </c>
    </row>
    <row r="6" spans="1:255" ht="36" x14ac:dyDescent="0.25">
      <c r="A6" s="40">
        <v>1</v>
      </c>
      <c r="B6" s="41" t="s">
        <v>52</v>
      </c>
      <c r="C6" s="61" t="s">
        <v>183</v>
      </c>
      <c r="D6" s="44" t="s">
        <v>18</v>
      </c>
      <c r="E6" s="10">
        <v>50</v>
      </c>
      <c r="F6" s="42">
        <v>446.57100000000003</v>
      </c>
      <c r="G6" s="12">
        <v>0.14000000000000001</v>
      </c>
      <c r="H6" s="12">
        <v>0.1</v>
      </c>
      <c r="I6" s="33">
        <v>560</v>
      </c>
      <c r="J6" s="11">
        <f t="shared" ref="J6:J30" si="0">I6*E6</f>
        <v>28000</v>
      </c>
    </row>
    <row r="7" spans="1:255" ht="36" x14ac:dyDescent="0.25">
      <c r="A7" s="40">
        <v>2</v>
      </c>
      <c r="B7" s="41" t="s">
        <v>64</v>
      </c>
      <c r="C7" s="61" t="s">
        <v>184</v>
      </c>
      <c r="D7" s="27" t="s">
        <v>18</v>
      </c>
      <c r="E7" s="10">
        <v>100</v>
      </c>
      <c r="F7" s="59">
        <v>17.018000000000001</v>
      </c>
      <c r="G7" s="12">
        <v>0.17</v>
      </c>
      <c r="H7" s="12">
        <v>0.1</v>
      </c>
      <c r="I7" s="33">
        <v>21.902200000000001</v>
      </c>
      <c r="J7" s="11">
        <f t="shared" si="0"/>
        <v>2190.2200000000003</v>
      </c>
    </row>
    <row r="8" spans="1:255" s="66" customFormat="1" ht="36" x14ac:dyDescent="0.25">
      <c r="A8" s="22">
        <v>3</v>
      </c>
      <c r="B8" s="22" t="s">
        <v>49</v>
      </c>
      <c r="C8" s="22" t="s">
        <v>185</v>
      </c>
      <c r="D8" s="22" t="s">
        <v>18</v>
      </c>
      <c r="E8" s="62">
        <v>3600</v>
      </c>
      <c r="F8" s="63">
        <v>0.53720000000000001</v>
      </c>
      <c r="G8" s="64">
        <v>0.14000000000000001</v>
      </c>
      <c r="H8" s="64">
        <v>0.1</v>
      </c>
      <c r="I8" s="65">
        <v>0.67369999999999997</v>
      </c>
      <c r="J8" s="60">
        <f t="shared" si="0"/>
        <v>2425.3199999999997</v>
      </c>
    </row>
    <row r="9" spans="1:255" ht="36" x14ac:dyDescent="0.25">
      <c r="A9" s="40">
        <v>4</v>
      </c>
      <c r="B9" s="41" t="s">
        <v>72</v>
      </c>
      <c r="C9" s="61" t="s">
        <v>186</v>
      </c>
      <c r="D9" s="41" t="s">
        <v>18</v>
      </c>
      <c r="E9" s="1">
        <v>1000</v>
      </c>
      <c r="F9" s="59">
        <v>3.26</v>
      </c>
      <c r="G9" s="12">
        <v>0.17</v>
      </c>
      <c r="H9" s="12">
        <v>0.1</v>
      </c>
      <c r="I9" s="33">
        <v>4.1856</v>
      </c>
      <c r="J9" s="11">
        <f t="shared" si="0"/>
        <v>4185.6000000000004</v>
      </c>
    </row>
    <row r="10" spans="1:255" ht="36" x14ac:dyDescent="0.25">
      <c r="A10" s="44">
        <v>5</v>
      </c>
      <c r="B10" s="44" t="s">
        <v>187</v>
      </c>
      <c r="C10" s="61" t="s">
        <v>189</v>
      </c>
      <c r="D10" s="44" t="s">
        <v>18</v>
      </c>
      <c r="E10" s="1">
        <v>500</v>
      </c>
      <c r="F10" s="42">
        <v>0.88560000000000005</v>
      </c>
      <c r="G10" s="12">
        <v>0.16</v>
      </c>
      <c r="H10" s="12">
        <v>0.1</v>
      </c>
      <c r="I10" s="33">
        <v>1.1299999999999999</v>
      </c>
      <c r="J10" s="11">
        <f t="shared" si="0"/>
        <v>565</v>
      </c>
    </row>
    <row r="11" spans="1:255" ht="36" x14ac:dyDescent="0.25">
      <c r="A11" s="44">
        <v>6</v>
      </c>
      <c r="B11" s="44" t="s">
        <v>82</v>
      </c>
      <c r="C11" s="61" t="s">
        <v>190</v>
      </c>
      <c r="D11" s="44" t="s">
        <v>18</v>
      </c>
      <c r="E11" s="1">
        <v>750</v>
      </c>
      <c r="F11" s="42">
        <v>9.6552000000000007</v>
      </c>
      <c r="G11" s="12">
        <v>0.16</v>
      </c>
      <c r="H11" s="12">
        <v>0.1</v>
      </c>
      <c r="I11" s="33">
        <v>12.32</v>
      </c>
      <c r="J11" s="11">
        <f t="shared" si="0"/>
        <v>9240</v>
      </c>
    </row>
    <row r="12" spans="1:255" ht="36" x14ac:dyDescent="0.25">
      <c r="A12" s="44">
        <v>7</v>
      </c>
      <c r="B12" s="44" t="s">
        <v>87</v>
      </c>
      <c r="C12" s="61" t="s">
        <v>191</v>
      </c>
      <c r="D12" s="44" t="s">
        <v>39</v>
      </c>
      <c r="E12" s="1">
        <v>500</v>
      </c>
      <c r="F12" s="42">
        <v>1.2</v>
      </c>
      <c r="G12" s="12">
        <v>0</v>
      </c>
      <c r="H12" s="12">
        <v>0.1</v>
      </c>
      <c r="I12" s="33">
        <v>1.32</v>
      </c>
      <c r="J12" s="11">
        <f t="shared" si="0"/>
        <v>660</v>
      </c>
    </row>
    <row r="13" spans="1:255" ht="36" x14ac:dyDescent="0.25">
      <c r="A13" s="44">
        <v>8</v>
      </c>
      <c r="B13" s="44" t="s">
        <v>90</v>
      </c>
      <c r="C13" s="61" t="s">
        <v>192</v>
      </c>
      <c r="D13" s="44" t="s">
        <v>18</v>
      </c>
      <c r="E13" s="1">
        <v>2500</v>
      </c>
      <c r="F13" s="42">
        <v>1.0187999999999999</v>
      </c>
      <c r="G13" s="12">
        <v>0.16</v>
      </c>
      <c r="H13" s="12">
        <v>0.1</v>
      </c>
      <c r="I13" s="33">
        <v>1.3</v>
      </c>
      <c r="J13" s="11">
        <f t="shared" si="0"/>
        <v>3250</v>
      </c>
    </row>
    <row r="14" spans="1:255" ht="36" x14ac:dyDescent="0.25">
      <c r="A14" s="44">
        <v>9</v>
      </c>
      <c r="B14" s="44" t="s">
        <v>96</v>
      </c>
      <c r="C14" s="61" t="s">
        <v>193</v>
      </c>
      <c r="D14" s="44" t="s">
        <v>18</v>
      </c>
      <c r="E14" s="1">
        <v>900</v>
      </c>
      <c r="F14" s="42">
        <v>2.1522999999999999</v>
      </c>
      <c r="G14" s="12">
        <v>0.17</v>
      </c>
      <c r="H14" s="12">
        <v>0.1</v>
      </c>
      <c r="I14" s="33">
        <v>2.77</v>
      </c>
      <c r="J14" s="60">
        <f t="shared" si="0"/>
        <v>2493</v>
      </c>
    </row>
    <row r="15" spans="1:255" ht="36" x14ac:dyDescent="0.25">
      <c r="A15" s="44">
        <v>10</v>
      </c>
      <c r="B15" s="44" t="s">
        <v>101</v>
      </c>
      <c r="C15" s="61" t="s">
        <v>194</v>
      </c>
      <c r="D15" s="45" t="s">
        <v>18</v>
      </c>
      <c r="E15" s="1">
        <v>50</v>
      </c>
      <c r="F15" s="42">
        <v>305.10000000000002</v>
      </c>
      <c r="G15" s="12">
        <v>0</v>
      </c>
      <c r="H15" s="12">
        <v>0.1</v>
      </c>
      <c r="I15" s="33">
        <v>335.61</v>
      </c>
      <c r="J15" s="11">
        <f t="shared" si="0"/>
        <v>16780.5</v>
      </c>
    </row>
    <row r="16" spans="1:255" ht="36" x14ac:dyDescent="0.25">
      <c r="A16" s="44">
        <v>11</v>
      </c>
      <c r="B16" s="44" t="s">
        <v>104</v>
      </c>
      <c r="C16" s="61" t="s">
        <v>195</v>
      </c>
      <c r="D16" s="45" t="s">
        <v>18</v>
      </c>
      <c r="E16" s="1">
        <v>500</v>
      </c>
      <c r="F16" s="42">
        <v>3.4889999999999999</v>
      </c>
      <c r="G16" s="12">
        <v>0.17</v>
      </c>
      <c r="H16" s="12">
        <v>0.1</v>
      </c>
      <c r="I16" s="33">
        <v>4.49</v>
      </c>
      <c r="J16" s="60">
        <f t="shared" si="0"/>
        <v>2245</v>
      </c>
    </row>
    <row r="17" spans="1:10" ht="36" x14ac:dyDescent="0.25">
      <c r="A17" s="44">
        <v>12</v>
      </c>
      <c r="B17" s="44" t="s">
        <v>110</v>
      </c>
      <c r="C17" s="61" t="s">
        <v>196</v>
      </c>
      <c r="D17" s="45" t="s">
        <v>18</v>
      </c>
      <c r="E17" s="1">
        <v>3000</v>
      </c>
      <c r="F17" s="42">
        <v>0.73040000000000005</v>
      </c>
      <c r="G17" s="12">
        <v>0.17</v>
      </c>
      <c r="H17" s="12">
        <v>0.1</v>
      </c>
      <c r="I17" s="33">
        <v>0.94</v>
      </c>
      <c r="J17" s="11">
        <f t="shared" si="0"/>
        <v>2820</v>
      </c>
    </row>
    <row r="18" spans="1:10" ht="36" x14ac:dyDescent="0.25">
      <c r="A18" s="44">
        <v>13</v>
      </c>
      <c r="B18" s="44" t="s">
        <v>116</v>
      </c>
      <c r="C18" s="61" t="s">
        <v>197</v>
      </c>
      <c r="D18" s="45" t="s">
        <v>18</v>
      </c>
      <c r="E18" s="1">
        <v>100</v>
      </c>
      <c r="F18" s="42">
        <v>10.227499999999999</v>
      </c>
      <c r="G18" s="12">
        <v>0.16</v>
      </c>
      <c r="H18" s="12">
        <v>0.1</v>
      </c>
      <c r="I18" s="33">
        <v>13.05</v>
      </c>
      <c r="J18" s="60">
        <f t="shared" si="0"/>
        <v>1305</v>
      </c>
    </row>
    <row r="19" spans="1:10" ht="36" x14ac:dyDescent="0.25">
      <c r="A19" s="44">
        <v>14</v>
      </c>
      <c r="B19" s="44" t="s">
        <v>120</v>
      </c>
      <c r="C19" s="61" t="s">
        <v>198</v>
      </c>
      <c r="D19" s="45" t="s">
        <v>18</v>
      </c>
      <c r="E19" s="1">
        <v>2000</v>
      </c>
      <c r="F19" s="42">
        <v>0.62939999999999996</v>
      </c>
      <c r="G19" s="12">
        <v>0.17</v>
      </c>
      <c r="H19" s="12">
        <v>0.1</v>
      </c>
      <c r="I19" s="33">
        <v>0.81</v>
      </c>
      <c r="J19" s="11">
        <f t="shared" si="0"/>
        <v>1620</v>
      </c>
    </row>
    <row r="20" spans="1:10" ht="36" x14ac:dyDescent="0.25">
      <c r="A20" s="44">
        <v>15</v>
      </c>
      <c r="B20" s="44" t="s">
        <v>125</v>
      </c>
      <c r="C20" s="61" t="s">
        <v>199</v>
      </c>
      <c r="D20" s="54" t="s">
        <v>18</v>
      </c>
      <c r="E20" s="1">
        <v>10000</v>
      </c>
      <c r="F20" s="42">
        <v>0.61399999999999999</v>
      </c>
      <c r="G20" s="12">
        <v>0.14000000000000001</v>
      </c>
      <c r="H20" s="12">
        <v>0.1</v>
      </c>
      <c r="I20" s="33">
        <v>0.77</v>
      </c>
      <c r="J20" s="11">
        <f t="shared" si="0"/>
        <v>7700</v>
      </c>
    </row>
    <row r="21" spans="1:10" ht="36" x14ac:dyDescent="0.25">
      <c r="A21" s="44">
        <v>16</v>
      </c>
      <c r="B21" s="44" t="s">
        <v>130</v>
      </c>
      <c r="C21" s="61" t="s">
        <v>200</v>
      </c>
      <c r="D21" s="44" t="s">
        <v>131</v>
      </c>
      <c r="E21" s="1">
        <v>50</v>
      </c>
      <c r="F21" s="42">
        <v>4.8179999999999996</v>
      </c>
      <c r="G21" s="12">
        <v>0.17</v>
      </c>
      <c r="H21" s="12">
        <v>0.1</v>
      </c>
      <c r="I21" s="33">
        <v>6.2</v>
      </c>
      <c r="J21" s="11">
        <f t="shared" si="0"/>
        <v>310</v>
      </c>
    </row>
    <row r="22" spans="1:10" ht="36" x14ac:dyDescent="0.25">
      <c r="A22" s="44">
        <v>17</v>
      </c>
      <c r="B22" s="44" t="s">
        <v>137</v>
      </c>
      <c r="C22" s="61" t="s">
        <v>201</v>
      </c>
      <c r="D22" s="56" t="s">
        <v>18</v>
      </c>
      <c r="E22" s="1">
        <v>500</v>
      </c>
      <c r="F22" s="42">
        <v>2.0375999999999999</v>
      </c>
      <c r="G22" s="12">
        <v>0.16</v>
      </c>
      <c r="H22" s="12">
        <v>0.1</v>
      </c>
      <c r="I22" s="33">
        <v>2.6</v>
      </c>
      <c r="J22" s="11">
        <f t="shared" si="0"/>
        <v>1300</v>
      </c>
    </row>
    <row r="23" spans="1:10" ht="36" x14ac:dyDescent="0.25">
      <c r="A23" s="44">
        <v>18</v>
      </c>
      <c r="B23" s="44" t="s">
        <v>141</v>
      </c>
      <c r="C23" s="61" t="s">
        <v>202</v>
      </c>
      <c r="D23" s="56" t="s">
        <v>18</v>
      </c>
      <c r="E23" s="1">
        <v>5000</v>
      </c>
      <c r="F23" s="42">
        <v>3.0304000000000002</v>
      </c>
      <c r="G23" s="12">
        <v>0.14000000000000001</v>
      </c>
      <c r="H23" s="12">
        <v>0.1</v>
      </c>
      <c r="I23" s="33">
        <v>3.8</v>
      </c>
      <c r="J23" s="11">
        <f t="shared" si="0"/>
        <v>19000</v>
      </c>
    </row>
    <row r="24" spans="1:10" ht="36" x14ac:dyDescent="0.25">
      <c r="A24" s="44">
        <v>19</v>
      </c>
      <c r="B24" s="44" t="s">
        <v>148</v>
      </c>
      <c r="C24" s="61" t="s">
        <v>203</v>
      </c>
      <c r="D24" s="56" t="s">
        <v>18</v>
      </c>
      <c r="E24" s="1">
        <v>50</v>
      </c>
      <c r="F24" s="59">
        <v>19.172999999999998</v>
      </c>
      <c r="G24" s="12">
        <v>0.16</v>
      </c>
      <c r="H24" s="12">
        <v>0.1</v>
      </c>
      <c r="I24" s="33">
        <v>24.464700000000001</v>
      </c>
      <c r="J24" s="11">
        <f t="shared" si="0"/>
        <v>1223.2350000000001</v>
      </c>
    </row>
    <row r="25" spans="1:10" ht="36" x14ac:dyDescent="0.25">
      <c r="A25" s="44">
        <v>20</v>
      </c>
      <c r="B25" s="44" t="s">
        <v>153</v>
      </c>
      <c r="C25" s="61" t="s">
        <v>204</v>
      </c>
      <c r="D25" s="56" t="s">
        <v>39</v>
      </c>
      <c r="E25" s="1">
        <v>250</v>
      </c>
      <c r="F25" s="42">
        <v>4.0910000000000002</v>
      </c>
      <c r="G25" s="12">
        <v>0</v>
      </c>
      <c r="H25" s="12">
        <v>0.1</v>
      </c>
      <c r="I25" s="33">
        <v>4.5</v>
      </c>
      <c r="J25" s="11">
        <f t="shared" si="0"/>
        <v>1125</v>
      </c>
    </row>
    <row r="26" spans="1:10" ht="36" x14ac:dyDescent="0.25">
      <c r="A26" s="44">
        <v>21</v>
      </c>
      <c r="B26" s="44" t="s">
        <v>157</v>
      </c>
      <c r="C26" s="61" t="s">
        <v>205</v>
      </c>
      <c r="D26" s="56" t="s">
        <v>18</v>
      </c>
      <c r="E26" s="1">
        <v>1250</v>
      </c>
      <c r="F26" s="42">
        <v>0.5675</v>
      </c>
      <c r="G26" s="12">
        <v>0.14000000000000001</v>
      </c>
      <c r="H26" s="12">
        <v>0.1</v>
      </c>
      <c r="I26" s="33">
        <v>0.71160000000000001</v>
      </c>
      <c r="J26" s="11">
        <f t="shared" si="0"/>
        <v>889.5</v>
      </c>
    </row>
    <row r="27" spans="1:10" ht="36" x14ac:dyDescent="0.25">
      <c r="A27" s="44">
        <v>22</v>
      </c>
      <c r="B27" s="44" t="s">
        <v>162</v>
      </c>
      <c r="C27" s="61" t="s">
        <v>206</v>
      </c>
      <c r="D27" s="56" t="s">
        <v>18</v>
      </c>
      <c r="E27" s="1">
        <v>50</v>
      </c>
      <c r="F27" s="42">
        <v>182.27600000000001</v>
      </c>
      <c r="G27" s="12">
        <v>0</v>
      </c>
      <c r="H27" s="12">
        <v>0.1</v>
      </c>
      <c r="I27" s="33">
        <v>200.50399999999999</v>
      </c>
      <c r="J27" s="11">
        <f t="shared" si="0"/>
        <v>10025.199999999999</v>
      </c>
    </row>
    <row r="28" spans="1:10" ht="48" x14ac:dyDescent="0.25">
      <c r="A28" s="44">
        <v>23</v>
      </c>
      <c r="B28" s="44" t="s">
        <v>166</v>
      </c>
      <c r="C28" s="61" t="s">
        <v>207</v>
      </c>
      <c r="D28" s="56" t="s">
        <v>18</v>
      </c>
      <c r="E28" s="1">
        <v>500</v>
      </c>
      <c r="F28" s="42">
        <v>4.9581999999999997</v>
      </c>
      <c r="G28" s="12">
        <v>0</v>
      </c>
      <c r="H28" s="12">
        <v>0.1</v>
      </c>
      <c r="I28" s="33">
        <v>5.4539999999999997</v>
      </c>
      <c r="J28" s="11">
        <f t="shared" si="0"/>
        <v>2727</v>
      </c>
    </row>
    <row r="29" spans="1:10" ht="36" x14ac:dyDescent="0.25">
      <c r="A29" s="44">
        <v>24</v>
      </c>
      <c r="B29" s="44" t="s">
        <v>171</v>
      </c>
      <c r="C29" s="61" t="s">
        <v>208</v>
      </c>
      <c r="D29" s="44" t="s">
        <v>39</v>
      </c>
      <c r="E29" s="1">
        <v>250</v>
      </c>
      <c r="F29" s="42">
        <v>2.351</v>
      </c>
      <c r="G29" s="12">
        <v>0.16</v>
      </c>
      <c r="H29" s="12">
        <v>0.1</v>
      </c>
      <c r="I29" s="33">
        <v>3</v>
      </c>
      <c r="J29" s="11">
        <f t="shared" si="0"/>
        <v>750</v>
      </c>
    </row>
    <row r="30" spans="1:10" ht="36" x14ac:dyDescent="0.25">
      <c r="A30" s="44">
        <v>25</v>
      </c>
      <c r="B30" s="44" t="s">
        <v>175</v>
      </c>
      <c r="C30" s="61" t="s">
        <v>209</v>
      </c>
      <c r="D30" s="56" t="s">
        <v>18</v>
      </c>
      <c r="E30" s="1">
        <v>250</v>
      </c>
      <c r="F30" s="42">
        <v>39.808799999999998</v>
      </c>
      <c r="G30" s="12">
        <v>0.14000000000000001</v>
      </c>
      <c r="H30" s="12">
        <v>0.1</v>
      </c>
      <c r="I30" s="33">
        <v>49.92</v>
      </c>
      <c r="J30" s="11">
        <f t="shared" si="0"/>
        <v>12480</v>
      </c>
    </row>
    <row r="31" spans="1:10" x14ac:dyDescent="0.25">
      <c r="A31" s="67" t="s">
        <v>180</v>
      </c>
      <c r="B31" s="67"/>
      <c r="C31" s="67"/>
      <c r="D31" s="67"/>
      <c r="E31" s="67"/>
      <c r="F31" s="67"/>
      <c r="G31" s="67"/>
      <c r="H31" s="67"/>
      <c r="I31" s="67"/>
      <c r="J31" s="11">
        <f>SUM(J6:J30)</f>
        <v>135309.57500000001</v>
      </c>
    </row>
    <row r="33" spans="2:9" x14ac:dyDescent="0.25">
      <c r="B33" s="8" t="s">
        <v>46</v>
      </c>
      <c r="C33" s="8"/>
      <c r="D33" s="8"/>
      <c r="E33" s="9">
        <v>46247</v>
      </c>
    </row>
    <row r="34" spans="2:9" hidden="1" x14ac:dyDescent="0.25">
      <c r="B34" s="8"/>
      <c r="C34" s="8"/>
      <c r="D34" s="8"/>
      <c r="E34" s="9"/>
    </row>
    <row r="35" spans="2:9" s="8" customFormat="1" ht="12" hidden="1" x14ac:dyDescent="0.2">
      <c r="E35" s="9"/>
    </row>
    <row r="36" spans="2:9" s="8" customFormat="1" ht="12" x14ac:dyDescent="0.2">
      <c r="B36" s="68" t="s">
        <v>32</v>
      </c>
      <c r="C36" s="68"/>
      <c r="D36" s="69"/>
      <c r="E36" s="69"/>
    </row>
    <row r="37" spans="2:9" s="8" customFormat="1" ht="12" x14ac:dyDescent="0.2">
      <c r="B37" s="69"/>
      <c r="C37" s="69"/>
      <c r="D37" s="69"/>
      <c r="E37" s="69"/>
    </row>
    <row r="38" spans="2:9" s="8" customFormat="1" ht="12" x14ac:dyDescent="0.2">
      <c r="B38" s="69"/>
      <c r="C38" s="69"/>
      <c r="D38" s="69"/>
      <c r="E38" s="69"/>
    </row>
    <row r="42" spans="2:9" x14ac:dyDescent="0.25">
      <c r="G42" s="6" t="s">
        <v>16</v>
      </c>
      <c r="I42" s="6" t="s">
        <v>15</v>
      </c>
    </row>
  </sheetData>
  <mergeCells count="4">
    <mergeCell ref="A31:I31"/>
    <mergeCell ref="B36:E38"/>
    <mergeCell ref="A1:I1"/>
    <mergeCell ref="A2:I2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52" zoomScale="75" zoomScaleNormal="75" workbookViewId="0">
      <selection activeCell="H29" sqref="H29:H31"/>
    </sheetView>
  </sheetViews>
  <sheetFormatPr defaultRowHeight="15" x14ac:dyDescent="0.25"/>
  <cols>
    <col min="1" max="1" width="6.7109375" style="6" customWidth="1"/>
    <col min="2" max="2" width="57.42578125" style="6" customWidth="1"/>
    <col min="3" max="3" width="42.28515625" style="6" customWidth="1"/>
    <col min="4" max="4" width="24" style="6" customWidth="1"/>
    <col min="5" max="5" width="18.5703125" style="6" customWidth="1"/>
    <col min="6" max="6" width="15.85546875" style="6" customWidth="1"/>
    <col min="7" max="7" width="26.85546875" style="6" customWidth="1"/>
    <col min="8" max="8" width="14.28515625" style="6" customWidth="1"/>
    <col min="9" max="16384" width="9.140625" style="6"/>
  </cols>
  <sheetData>
    <row r="1" spans="1:8" x14ac:dyDescent="0.25">
      <c r="A1" s="80" t="s">
        <v>2</v>
      </c>
      <c r="B1" s="80"/>
      <c r="C1" s="80"/>
      <c r="D1" s="80"/>
      <c r="E1" s="80"/>
      <c r="F1" s="80"/>
      <c r="G1" s="80"/>
      <c r="H1" s="80"/>
    </row>
    <row r="2" spans="1:8" x14ac:dyDescent="0.25">
      <c r="A2" s="3" t="s">
        <v>3</v>
      </c>
      <c r="B2" s="4"/>
      <c r="C2" s="3"/>
      <c r="D2" s="3"/>
      <c r="E2" s="3"/>
      <c r="F2" s="3"/>
      <c r="G2" s="3"/>
      <c r="H2" s="5"/>
    </row>
    <row r="3" spans="1:8" ht="105" customHeight="1" x14ac:dyDescent="0.25">
      <c r="A3" s="81" t="s">
        <v>1</v>
      </c>
      <c r="B3" s="81" t="s">
        <v>4</v>
      </c>
      <c r="C3" s="81" t="s">
        <v>5</v>
      </c>
      <c r="D3" s="81" t="s">
        <v>6</v>
      </c>
      <c r="E3" s="81" t="s">
        <v>7</v>
      </c>
      <c r="F3" s="81" t="s">
        <v>8</v>
      </c>
      <c r="G3" s="81" t="s">
        <v>9</v>
      </c>
      <c r="H3" s="81" t="s">
        <v>10</v>
      </c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72" t="s">
        <v>17</v>
      </c>
      <c r="B5" s="44" t="s">
        <v>52</v>
      </c>
      <c r="C5" s="7" t="s">
        <v>53</v>
      </c>
      <c r="D5" s="7" t="s">
        <v>19</v>
      </c>
      <c r="E5" s="13">
        <v>4465.71</v>
      </c>
      <c r="F5" s="14">
        <v>10</v>
      </c>
      <c r="G5" s="29">
        <v>446.57100000000003</v>
      </c>
      <c r="H5" s="73">
        <v>446.57100000000003</v>
      </c>
    </row>
    <row r="6" spans="1:8" x14ac:dyDescent="0.25">
      <c r="A6" s="72" t="s">
        <v>11</v>
      </c>
      <c r="B6" s="44" t="s">
        <v>52</v>
      </c>
      <c r="C6" s="7" t="s">
        <v>53</v>
      </c>
      <c r="D6" s="7" t="s">
        <v>37</v>
      </c>
      <c r="E6" s="13">
        <v>4466.1099999999997</v>
      </c>
      <c r="F6" s="14">
        <v>10</v>
      </c>
      <c r="G6" s="29">
        <v>446.61099999999999</v>
      </c>
      <c r="H6" s="73"/>
    </row>
    <row r="7" spans="1:8" x14ac:dyDescent="0.25">
      <c r="A7" s="72" t="s">
        <v>11</v>
      </c>
      <c r="B7" s="44" t="s">
        <v>52</v>
      </c>
      <c r="C7" s="7" t="s">
        <v>53</v>
      </c>
      <c r="D7" s="7" t="s">
        <v>38</v>
      </c>
      <c r="E7" s="13">
        <v>4467</v>
      </c>
      <c r="F7" s="14">
        <v>10</v>
      </c>
      <c r="G7" s="29">
        <v>446.7</v>
      </c>
      <c r="H7" s="73"/>
    </row>
    <row r="8" spans="1:8" x14ac:dyDescent="0.25">
      <c r="A8" s="72" t="s">
        <v>35</v>
      </c>
      <c r="B8" s="44" t="s">
        <v>64</v>
      </c>
      <c r="C8" s="7" t="s">
        <v>67</v>
      </c>
      <c r="D8" s="7" t="s">
        <v>19</v>
      </c>
      <c r="E8" s="13">
        <v>89.35</v>
      </c>
      <c r="F8" s="14">
        <v>5</v>
      </c>
      <c r="G8" s="29">
        <v>17.87</v>
      </c>
      <c r="H8" s="73">
        <v>17.87</v>
      </c>
    </row>
    <row r="9" spans="1:8" x14ac:dyDescent="0.25">
      <c r="A9" s="72" t="s">
        <v>11</v>
      </c>
      <c r="B9" s="44" t="s">
        <v>64</v>
      </c>
      <c r="C9" s="7" t="s">
        <v>67</v>
      </c>
      <c r="D9" s="7" t="s">
        <v>37</v>
      </c>
      <c r="E9" s="13">
        <v>89.82</v>
      </c>
      <c r="F9" s="14">
        <v>5</v>
      </c>
      <c r="G9" s="29">
        <v>17.963999999999999</v>
      </c>
      <c r="H9" s="73"/>
    </row>
    <row r="10" spans="1:8" x14ac:dyDescent="0.25">
      <c r="A10" s="72" t="s">
        <v>11</v>
      </c>
      <c r="B10" s="44" t="s">
        <v>64</v>
      </c>
      <c r="C10" s="7" t="s">
        <v>67</v>
      </c>
      <c r="D10" s="7" t="s">
        <v>38</v>
      </c>
      <c r="E10" s="13">
        <v>90</v>
      </c>
      <c r="F10" s="14">
        <v>5</v>
      </c>
      <c r="G10" s="29">
        <v>18</v>
      </c>
      <c r="H10" s="73"/>
    </row>
    <row r="11" spans="1:8" x14ac:dyDescent="0.25">
      <c r="A11" s="72" t="s">
        <v>36</v>
      </c>
      <c r="B11" s="44" t="s">
        <v>49</v>
      </c>
      <c r="C11" s="7" t="s">
        <v>48</v>
      </c>
      <c r="D11" s="7" t="s">
        <v>19</v>
      </c>
      <c r="E11" s="13">
        <v>1934.07</v>
      </c>
      <c r="F11" s="14">
        <v>3600</v>
      </c>
      <c r="G11" s="29">
        <v>0.53720000000000001</v>
      </c>
      <c r="H11" s="73">
        <v>0.53720000000000001</v>
      </c>
    </row>
    <row r="12" spans="1:8" x14ac:dyDescent="0.25">
      <c r="A12" s="72" t="s">
        <v>11</v>
      </c>
      <c r="B12" s="44" t="s">
        <v>49</v>
      </c>
      <c r="C12" s="7" t="s">
        <v>48</v>
      </c>
      <c r="D12" s="7" t="s">
        <v>37</v>
      </c>
      <c r="E12" s="13">
        <v>1934.45</v>
      </c>
      <c r="F12" s="14">
        <v>3600</v>
      </c>
      <c r="G12" s="29">
        <v>0.5373</v>
      </c>
      <c r="H12" s="73"/>
    </row>
    <row r="13" spans="1:8" x14ac:dyDescent="0.25">
      <c r="A13" s="72" t="s">
        <v>11</v>
      </c>
      <c r="B13" s="44" t="s">
        <v>49</v>
      </c>
      <c r="C13" s="7" t="s">
        <v>48</v>
      </c>
      <c r="D13" s="7" t="s">
        <v>38</v>
      </c>
      <c r="E13" s="13">
        <v>1940</v>
      </c>
      <c r="F13" s="14">
        <v>3600</v>
      </c>
      <c r="G13" s="29">
        <v>0.53890000000000005</v>
      </c>
      <c r="H13" s="73"/>
    </row>
    <row r="14" spans="1:8" ht="24" x14ac:dyDescent="0.25">
      <c r="A14" s="77">
        <v>4</v>
      </c>
      <c r="B14" s="44" t="s">
        <v>72</v>
      </c>
      <c r="C14" s="31" t="s">
        <v>73</v>
      </c>
      <c r="D14" s="7" t="s">
        <v>19</v>
      </c>
      <c r="E14" s="32">
        <v>67.599999999999994</v>
      </c>
      <c r="F14" s="31">
        <v>20</v>
      </c>
      <c r="G14" s="31">
        <v>3.38</v>
      </c>
      <c r="H14" s="74">
        <v>3.38</v>
      </c>
    </row>
    <row r="15" spans="1:8" ht="24" x14ac:dyDescent="0.25">
      <c r="A15" s="78"/>
      <c r="B15" s="44" t="s">
        <v>72</v>
      </c>
      <c r="C15" s="31" t="s">
        <v>73</v>
      </c>
      <c r="D15" s="7" t="s">
        <v>37</v>
      </c>
      <c r="E15" s="32">
        <v>67.61</v>
      </c>
      <c r="F15" s="31">
        <v>20</v>
      </c>
      <c r="G15" s="31">
        <v>3.3805000000000001</v>
      </c>
      <c r="H15" s="75"/>
    </row>
    <row r="16" spans="1:8" ht="24" x14ac:dyDescent="0.25">
      <c r="A16" s="79"/>
      <c r="B16" s="44" t="s">
        <v>72</v>
      </c>
      <c r="C16" s="31" t="s">
        <v>73</v>
      </c>
      <c r="D16" s="7" t="s">
        <v>38</v>
      </c>
      <c r="E16" s="32">
        <v>67.650000000000006</v>
      </c>
      <c r="F16" s="31">
        <v>20</v>
      </c>
      <c r="G16" s="31">
        <v>3.3824999999999998</v>
      </c>
      <c r="H16" s="76"/>
    </row>
    <row r="17" spans="1:8" ht="24" x14ac:dyDescent="0.25">
      <c r="A17" s="77">
        <v>5</v>
      </c>
      <c r="B17" s="61" t="s">
        <v>187</v>
      </c>
      <c r="C17" s="31" t="s">
        <v>78</v>
      </c>
      <c r="D17" s="7" t="s">
        <v>19</v>
      </c>
      <c r="E17" s="31">
        <v>88.56</v>
      </c>
      <c r="F17" s="31">
        <v>100</v>
      </c>
      <c r="G17" s="31">
        <v>0.88560000000000005</v>
      </c>
      <c r="H17" s="74">
        <v>0.88560000000000005</v>
      </c>
    </row>
    <row r="18" spans="1:8" ht="24" x14ac:dyDescent="0.25">
      <c r="A18" s="78"/>
      <c r="B18" s="61" t="s">
        <v>187</v>
      </c>
      <c r="C18" s="31" t="s">
        <v>78</v>
      </c>
      <c r="D18" s="7" t="s">
        <v>37</v>
      </c>
      <c r="E18" s="31">
        <v>88.71</v>
      </c>
      <c r="F18" s="31">
        <v>100</v>
      </c>
      <c r="G18" s="31">
        <v>0.8871</v>
      </c>
      <c r="H18" s="75"/>
    </row>
    <row r="19" spans="1:8" ht="24" x14ac:dyDescent="0.25">
      <c r="A19" s="79"/>
      <c r="B19" s="61" t="s">
        <v>187</v>
      </c>
      <c r="C19" s="31" t="s">
        <v>78</v>
      </c>
      <c r="D19" s="7" t="s">
        <v>38</v>
      </c>
      <c r="E19" s="32">
        <v>92</v>
      </c>
      <c r="F19" s="31">
        <v>100</v>
      </c>
      <c r="G19" s="31">
        <v>0.92</v>
      </c>
      <c r="H19" s="76"/>
    </row>
    <row r="20" spans="1:8" x14ac:dyDescent="0.25">
      <c r="A20" s="77">
        <v>6</v>
      </c>
      <c r="B20" s="31" t="s">
        <v>82</v>
      </c>
      <c r="C20" s="31" t="s">
        <v>81</v>
      </c>
      <c r="D20" s="7" t="s">
        <v>19</v>
      </c>
      <c r="E20" s="31">
        <v>241.38</v>
      </c>
      <c r="F20" s="31">
        <v>25</v>
      </c>
      <c r="G20" s="31">
        <v>9.6552000000000007</v>
      </c>
      <c r="H20" s="74">
        <v>9.6552000000000007</v>
      </c>
    </row>
    <row r="21" spans="1:8" x14ac:dyDescent="0.25">
      <c r="A21" s="78"/>
      <c r="B21" s="31" t="s">
        <v>82</v>
      </c>
      <c r="C21" s="31" t="s">
        <v>81</v>
      </c>
      <c r="D21" s="7" t="s">
        <v>37</v>
      </c>
      <c r="E21" s="31">
        <v>241.77</v>
      </c>
      <c r="F21" s="31">
        <v>25</v>
      </c>
      <c r="G21" s="31">
        <v>9.6707999999999998</v>
      </c>
      <c r="H21" s="75"/>
    </row>
    <row r="22" spans="1:8" x14ac:dyDescent="0.25">
      <c r="A22" s="79"/>
      <c r="B22" s="31" t="s">
        <v>82</v>
      </c>
      <c r="C22" s="31" t="s">
        <v>81</v>
      </c>
      <c r="D22" s="7" t="s">
        <v>38</v>
      </c>
      <c r="E22" s="32">
        <v>241.9</v>
      </c>
      <c r="F22" s="31">
        <v>25</v>
      </c>
      <c r="G22" s="31">
        <v>9.6760000000000002</v>
      </c>
      <c r="H22" s="76"/>
    </row>
    <row r="23" spans="1:8" x14ac:dyDescent="0.25">
      <c r="A23" s="77">
        <v>7</v>
      </c>
      <c r="B23" s="31" t="s">
        <v>87</v>
      </c>
      <c r="C23" s="31" t="s">
        <v>86</v>
      </c>
      <c r="D23" s="7" t="s">
        <v>19</v>
      </c>
      <c r="E23" s="32">
        <v>60</v>
      </c>
      <c r="F23" s="31">
        <v>50</v>
      </c>
      <c r="G23" s="32">
        <v>1.2</v>
      </c>
      <c r="H23" s="82">
        <v>1.2</v>
      </c>
    </row>
    <row r="24" spans="1:8" x14ac:dyDescent="0.25">
      <c r="A24" s="78"/>
      <c r="B24" s="31" t="s">
        <v>87</v>
      </c>
      <c r="C24" s="31" t="s">
        <v>86</v>
      </c>
      <c r="D24" s="7" t="s">
        <v>37</v>
      </c>
      <c r="E24" s="31">
        <v>60.18</v>
      </c>
      <c r="F24" s="31">
        <v>50</v>
      </c>
      <c r="G24" s="31">
        <v>1.2036</v>
      </c>
      <c r="H24" s="83"/>
    </row>
    <row r="25" spans="1:8" x14ac:dyDescent="0.25">
      <c r="A25" s="79"/>
      <c r="B25" s="31" t="s">
        <v>87</v>
      </c>
      <c r="C25" s="31" t="s">
        <v>86</v>
      </c>
      <c r="D25" s="7" t="s">
        <v>38</v>
      </c>
      <c r="E25" s="31">
        <v>61.82</v>
      </c>
      <c r="F25" s="31">
        <v>50</v>
      </c>
      <c r="G25" s="31">
        <v>1.2363999999999999</v>
      </c>
      <c r="H25" s="84"/>
    </row>
    <row r="26" spans="1:8" x14ac:dyDescent="0.25">
      <c r="A26" s="77">
        <v>8</v>
      </c>
      <c r="B26" s="31" t="s">
        <v>90</v>
      </c>
      <c r="C26" s="31" t="s">
        <v>92</v>
      </c>
      <c r="D26" s="7" t="s">
        <v>19</v>
      </c>
      <c r="E26" s="32">
        <v>254.7</v>
      </c>
      <c r="F26" s="31">
        <v>250</v>
      </c>
      <c r="G26" s="31">
        <v>1.0187999999999999</v>
      </c>
      <c r="H26" s="74">
        <v>1.0187999999999999</v>
      </c>
    </row>
    <row r="27" spans="1:8" x14ac:dyDescent="0.25">
      <c r="A27" s="78"/>
      <c r="B27" s="31" t="s">
        <v>90</v>
      </c>
      <c r="C27" s="31" t="s">
        <v>92</v>
      </c>
      <c r="D27" s="7" t="s">
        <v>37</v>
      </c>
      <c r="E27" s="31">
        <v>255.02</v>
      </c>
      <c r="F27" s="31">
        <v>250</v>
      </c>
      <c r="G27" s="31">
        <v>1.0201</v>
      </c>
      <c r="H27" s="75"/>
    </row>
    <row r="28" spans="1:8" x14ac:dyDescent="0.25">
      <c r="A28" s="79"/>
      <c r="B28" s="31" t="s">
        <v>90</v>
      </c>
      <c r="C28" s="31" t="s">
        <v>92</v>
      </c>
      <c r="D28" s="7" t="s">
        <v>38</v>
      </c>
      <c r="E28" s="32">
        <v>256</v>
      </c>
      <c r="F28" s="31">
        <v>250</v>
      </c>
      <c r="G28" s="31">
        <v>1.024</v>
      </c>
      <c r="H28" s="76"/>
    </row>
    <row r="29" spans="1:8" ht="30" x14ac:dyDescent="0.25">
      <c r="A29" s="77">
        <v>9</v>
      </c>
      <c r="B29" s="53" t="s">
        <v>96</v>
      </c>
      <c r="C29" s="31" t="s">
        <v>95</v>
      </c>
      <c r="D29" s="7" t="s">
        <v>19</v>
      </c>
      <c r="E29" s="31">
        <v>64.569999999999993</v>
      </c>
      <c r="F29" s="31">
        <v>30</v>
      </c>
      <c r="G29" s="31">
        <v>2.1522999999999999</v>
      </c>
      <c r="H29" s="74">
        <v>2.1522999999999999</v>
      </c>
    </row>
    <row r="30" spans="1:8" ht="30" x14ac:dyDescent="0.25">
      <c r="A30" s="78"/>
      <c r="B30" s="53" t="s">
        <v>96</v>
      </c>
      <c r="C30" s="31" t="s">
        <v>95</v>
      </c>
      <c r="D30" s="7" t="s">
        <v>37</v>
      </c>
      <c r="E30" s="31">
        <v>64.64</v>
      </c>
      <c r="F30" s="31">
        <v>30</v>
      </c>
      <c r="G30" s="31">
        <v>2.1547000000000001</v>
      </c>
      <c r="H30" s="75"/>
    </row>
    <row r="31" spans="1:8" ht="30" x14ac:dyDescent="0.25">
      <c r="A31" s="79"/>
      <c r="B31" s="53" t="s">
        <v>96</v>
      </c>
      <c r="C31" s="31" t="s">
        <v>95</v>
      </c>
      <c r="D31" s="7" t="s">
        <v>38</v>
      </c>
      <c r="E31" s="31">
        <v>64.650000000000006</v>
      </c>
      <c r="F31" s="31">
        <v>30</v>
      </c>
      <c r="G31" s="31">
        <v>2.1549999999999998</v>
      </c>
      <c r="H31" s="76"/>
    </row>
    <row r="32" spans="1:8" ht="30" x14ac:dyDescent="0.25">
      <c r="A32" s="77">
        <v>10</v>
      </c>
      <c r="B32" s="53" t="s">
        <v>101</v>
      </c>
      <c r="C32" s="31" t="s">
        <v>100</v>
      </c>
      <c r="D32" s="7" t="s">
        <v>19</v>
      </c>
      <c r="E32" s="55">
        <v>3051</v>
      </c>
      <c r="F32" s="31">
        <v>10</v>
      </c>
      <c r="G32" s="32">
        <v>305.10000000000002</v>
      </c>
      <c r="H32" s="82">
        <v>305.10000000000002</v>
      </c>
    </row>
    <row r="33" spans="1:8" ht="30" x14ac:dyDescent="0.25">
      <c r="A33" s="78"/>
      <c r="B33" s="53" t="s">
        <v>101</v>
      </c>
      <c r="C33" s="31" t="s">
        <v>100</v>
      </c>
      <c r="D33" s="7" t="s">
        <v>37</v>
      </c>
      <c r="E33" s="55">
        <v>3051</v>
      </c>
      <c r="F33" s="31">
        <v>10</v>
      </c>
      <c r="G33" s="32">
        <v>305.10000000000002</v>
      </c>
      <c r="H33" s="83"/>
    </row>
    <row r="34" spans="1:8" ht="30" x14ac:dyDescent="0.25">
      <c r="A34" s="79"/>
      <c r="B34" s="53" t="s">
        <v>101</v>
      </c>
      <c r="C34" s="31" t="s">
        <v>100</v>
      </c>
      <c r="D34" s="7" t="s">
        <v>38</v>
      </c>
      <c r="E34" s="31">
        <v>3051.82</v>
      </c>
      <c r="F34" s="31">
        <v>10</v>
      </c>
      <c r="G34" s="31">
        <v>305.18200000000002</v>
      </c>
      <c r="H34" s="84"/>
    </row>
    <row r="35" spans="1:8" ht="30" x14ac:dyDescent="0.25">
      <c r="A35" s="77">
        <v>11</v>
      </c>
      <c r="B35" s="53" t="s">
        <v>104</v>
      </c>
      <c r="C35" s="31" t="s">
        <v>106</v>
      </c>
      <c r="D35" s="7" t="s">
        <v>19</v>
      </c>
      <c r="E35" s="31">
        <v>34.89</v>
      </c>
      <c r="F35" s="31">
        <v>10</v>
      </c>
      <c r="G35" s="31">
        <v>3.4889999999999999</v>
      </c>
      <c r="H35" s="74">
        <v>3.4889999999999999</v>
      </c>
    </row>
    <row r="36" spans="1:8" ht="30" x14ac:dyDescent="0.25">
      <c r="A36" s="78"/>
      <c r="B36" s="53" t="s">
        <v>104</v>
      </c>
      <c r="C36" s="31" t="s">
        <v>106</v>
      </c>
      <c r="D36" s="7" t="s">
        <v>37</v>
      </c>
      <c r="E36" s="31">
        <v>34.89</v>
      </c>
      <c r="F36" s="31">
        <v>10</v>
      </c>
      <c r="G36" s="31">
        <v>3.4889999999999999</v>
      </c>
      <c r="H36" s="75"/>
    </row>
    <row r="37" spans="1:8" ht="30" x14ac:dyDescent="0.25">
      <c r="A37" s="79"/>
      <c r="B37" s="53" t="s">
        <v>104</v>
      </c>
      <c r="C37" s="31" t="s">
        <v>106</v>
      </c>
      <c r="D37" s="7" t="s">
        <v>38</v>
      </c>
      <c r="E37" s="31">
        <v>34.92</v>
      </c>
      <c r="F37" s="31">
        <v>10</v>
      </c>
      <c r="G37" s="31">
        <v>3.492</v>
      </c>
      <c r="H37" s="76"/>
    </row>
    <row r="38" spans="1:8" x14ac:dyDescent="0.25">
      <c r="A38" s="77">
        <v>12</v>
      </c>
      <c r="B38" s="45" t="s">
        <v>110</v>
      </c>
      <c r="C38" s="31" t="s">
        <v>109</v>
      </c>
      <c r="D38" s="7" t="s">
        <v>19</v>
      </c>
      <c r="E38" s="31">
        <v>73.040000000000006</v>
      </c>
      <c r="F38" s="31">
        <v>100</v>
      </c>
      <c r="G38" s="31">
        <v>0.73040000000000005</v>
      </c>
      <c r="H38" s="74">
        <v>0.73040000000000005</v>
      </c>
    </row>
    <row r="39" spans="1:8" x14ac:dyDescent="0.25">
      <c r="A39" s="78"/>
      <c r="B39" s="45" t="s">
        <v>110</v>
      </c>
      <c r="C39" s="31" t="s">
        <v>109</v>
      </c>
      <c r="D39" s="7" t="s">
        <v>37</v>
      </c>
      <c r="E39" s="31">
        <v>73.27</v>
      </c>
      <c r="F39" s="31">
        <v>100</v>
      </c>
      <c r="G39" s="31">
        <v>0.73270000000000002</v>
      </c>
      <c r="H39" s="75"/>
    </row>
    <row r="40" spans="1:8" x14ac:dyDescent="0.25">
      <c r="A40" s="79"/>
      <c r="B40" s="45" t="s">
        <v>110</v>
      </c>
      <c r="C40" s="31" t="s">
        <v>109</v>
      </c>
      <c r="D40" s="7" t="s">
        <v>38</v>
      </c>
      <c r="E40" s="32">
        <v>75</v>
      </c>
      <c r="F40" s="31">
        <v>100</v>
      </c>
      <c r="G40" s="31">
        <v>0.75</v>
      </c>
      <c r="H40" s="76"/>
    </row>
    <row r="41" spans="1:8" ht="30" x14ac:dyDescent="0.25">
      <c r="A41" s="77">
        <v>13</v>
      </c>
      <c r="B41" s="53" t="s">
        <v>116</v>
      </c>
      <c r="C41" s="31" t="s">
        <v>115</v>
      </c>
      <c r="D41" s="7" t="s">
        <v>19</v>
      </c>
      <c r="E41" s="31">
        <v>204.55</v>
      </c>
      <c r="F41" s="31">
        <v>20</v>
      </c>
      <c r="G41" s="31">
        <v>10.227499999999999</v>
      </c>
      <c r="H41" s="74">
        <v>10.227499999999999</v>
      </c>
    </row>
    <row r="42" spans="1:8" ht="30" x14ac:dyDescent="0.25">
      <c r="A42" s="78"/>
      <c r="B42" s="53" t="s">
        <v>116</v>
      </c>
      <c r="C42" s="31" t="s">
        <v>115</v>
      </c>
      <c r="D42" s="7" t="s">
        <v>37</v>
      </c>
      <c r="E42" s="31">
        <v>205.17</v>
      </c>
      <c r="F42" s="31">
        <v>20</v>
      </c>
      <c r="G42" s="31">
        <v>10.2585</v>
      </c>
      <c r="H42" s="75"/>
    </row>
    <row r="43" spans="1:8" ht="30" x14ac:dyDescent="0.25">
      <c r="A43" s="79"/>
      <c r="B43" s="53" t="s">
        <v>116</v>
      </c>
      <c r="C43" s="31" t="s">
        <v>115</v>
      </c>
      <c r="D43" s="7" t="s">
        <v>38</v>
      </c>
      <c r="E43" s="32">
        <v>206</v>
      </c>
      <c r="F43" s="31">
        <v>20</v>
      </c>
      <c r="G43" s="32">
        <v>10.3</v>
      </c>
      <c r="H43" s="76"/>
    </row>
    <row r="44" spans="1:8" x14ac:dyDescent="0.25">
      <c r="A44" s="77">
        <v>14</v>
      </c>
      <c r="B44" s="53" t="s">
        <v>120</v>
      </c>
      <c r="C44" s="31" t="s">
        <v>122</v>
      </c>
      <c r="D44" s="7" t="s">
        <v>19</v>
      </c>
      <c r="E44" s="31">
        <v>62.94</v>
      </c>
      <c r="F44" s="31">
        <v>100</v>
      </c>
      <c r="G44" s="31">
        <v>0.62939999999999996</v>
      </c>
      <c r="H44" s="74">
        <v>0.62939999999999996</v>
      </c>
    </row>
    <row r="45" spans="1:8" x14ac:dyDescent="0.25">
      <c r="A45" s="78"/>
      <c r="B45" s="53" t="s">
        <v>120</v>
      </c>
      <c r="C45" s="31" t="s">
        <v>122</v>
      </c>
      <c r="D45" s="7" t="s">
        <v>37</v>
      </c>
      <c r="E45" s="31">
        <v>62.98</v>
      </c>
      <c r="F45" s="31">
        <v>100</v>
      </c>
      <c r="G45" s="31">
        <v>0.62980000000000003</v>
      </c>
      <c r="H45" s="75"/>
    </row>
    <row r="46" spans="1:8" x14ac:dyDescent="0.25">
      <c r="A46" s="79"/>
      <c r="B46" s="53" t="s">
        <v>120</v>
      </c>
      <c r="C46" s="31" t="s">
        <v>122</v>
      </c>
      <c r="D46" s="7" t="s">
        <v>38</v>
      </c>
      <c r="E46" s="32">
        <v>63.1</v>
      </c>
      <c r="F46" s="31">
        <v>100</v>
      </c>
      <c r="G46" s="31">
        <v>0.63100000000000001</v>
      </c>
      <c r="H46" s="76"/>
    </row>
    <row r="47" spans="1:8" x14ac:dyDescent="0.25">
      <c r="A47" s="77">
        <v>15</v>
      </c>
      <c r="B47" s="53" t="s">
        <v>125</v>
      </c>
      <c r="C47" s="31" t="s">
        <v>127</v>
      </c>
      <c r="D47" s="7" t="s">
        <v>19</v>
      </c>
      <c r="E47" s="31">
        <v>614.04</v>
      </c>
      <c r="F47" s="31">
        <v>1000</v>
      </c>
      <c r="G47" s="58">
        <v>0.61399999999999999</v>
      </c>
      <c r="H47" s="74">
        <v>0.61399999999999999</v>
      </c>
    </row>
    <row r="48" spans="1:8" x14ac:dyDescent="0.25">
      <c r="A48" s="78"/>
      <c r="B48" s="53" t="s">
        <v>125</v>
      </c>
      <c r="C48" s="31" t="s">
        <v>127</v>
      </c>
      <c r="D48" s="7" t="s">
        <v>37</v>
      </c>
      <c r="E48" s="31">
        <v>614.51</v>
      </c>
      <c r="F48" s="31">
        <v>1000</v>
      </c>
      <c r="G48" s="31">
        <v>0.61450000000000005</v>
      </c>
      <c r="H48" s="75"/>
    </row>
    <row r="49" spans="1:8" x14ac:dyDescent="0.25">
      <c r="A49" s="79"/>
      <c r="B49" s="53" t="s">
        <v>125</v>
      </c>
      <c r="C49" s="31" t="s">
        <v>127</v>
      </c>
      <c r="D49" s="7" t="s">
        <v>38</v>
      </c>
      <c r="E49" s="32">
        <v>615</v>
      </c>
      <c r="F49" s="31">
        <v>1000</v>
      </c>
      <c r="G49" s="31">
        <v>0.61499999999999999</v>
      </c>
      <c r="H49" s="76"/>
    </row>
    <row r="50" spans="1:8" x14ac:dyDescent="0.25">
      <c r="A50" s="77">
        <v>16</v>
      </c>
      <c r="B50" s="53" t="s">
        <v>130</v>
      </c>
      <c r="C50" s="31" t="s">
        <v>133</v>
      </c>
      <c r="D50" s="7" t="s">
        <v>19</v>
      </c>
      <c r="E50" s="31">
        <v>48.18</v>
      </c>
      <c r="F50" s="31">
        <v>10</v>
      </c>
      <c r="G50" s="31">
        <v>4.8179999999999996</v>
      </c>
      <c r="H50" s="74">
        <v>4.8179999999999996</v>
      </c>
    </row>
    <row r="51" spans="1:8" x14ac:dyDescent="0.25">
      <c r="A51" s="78"/>
      <c r="B51" s="53" t="s">
        <v>130</v>
      </c>
      <c r="C51" s="31" t="s">
        <v>133</v>
      </c>
      <c r="D51" s="7" t="s">
        <v>37</v>
      </c>
      <c r="E51" s="31">
        <v>48.56</v>
      </c>
      <c r="F51" s="31">
        <v>10</v>
      </c>
      <c r="G51" s="31">
        <v>4.8559999999999999</v>
      </c>
      <c r="H51" s="75"/>
    </row>
    <row r="52" spans="1:8" x14ac:dyDescent="0.25">
      <c r="A52" s="79"/>
      <c r="B52" s="53" t="s">
        <v>130</v>
      </c>
      <c r="C52" s="31" t="s">
        <v>133</v>
      </c>
      <c r="D52" s="7" t="s">
        <v>38</v>
      </c>
      <c r="E52" s="32">
        <v>49</v>
      </c>
      <c r="F52" s="31">
        <v>10</v>
      </c>
      <c r="G52" s="32">
        <v>4.9000000000000004</v>
      </c>
      <c r="H52" s="76"/>
    </row>
    <row r="53" spans="1:8" x14ac:dyDescent="0.25">
      <c r="A53" s="77">
        <v>17</v>
      </c>
      <c r="B53" s="53" t="s">
        <v>137</v>
      </c>
      <c r="C53" s="31" t="s">
        <v>136</v>
      </c>
      <c r="D53" s="7" t="s">
        <v>19</v>
      </c>
      <c r="E53" s="31">
        <v>101.88</v>
      </c>
      <c r="F53" s="31">
        <v>50</v>
      </c>
      <c r="G53" s="31">
        <v>2.0375999999999999</v>
      </c>
      <c r="H53" s="74">
        <v>2.0375999999999999</v>
      </c>
    </row>
    <row r="54" spans="1:8" x14ac:dyDescent="0.25">
      <c r="A54" s="78"/>
      <c r="B54" s="53" t="s">
        <v>137</v>
      </c>
      <c r="C54" s="31" t="s">
        <v>136</v>
      </c>
      <c r="D54" s="7" t="s">
        <v>37</v>
      </c>
      <c r="E54" s="31">
        <v>102.94</v>
      </c>
      <c r="F54" s="31">
        <v>50</v>
      </c>
      <c r="G54" s="31">
        <v>2.0588000000000002</v>
      </c>
      <c r="H54" s="75"/>
    </row>
    <row r="55" spans="1:8" x14ac:dyDescent="0.25">
      <c r="A55" s="79"/>
      <c r="B55" s="53" t="s">
        <v>137</v>
      </c>
      <c r="C55" s="31" t="s">
        <v>136</v>
      </c>
      <c r="D55" s="7" t="s">
        <v>38</v>
      </c>
      <c r="E55" s="32">
        <v>103</v>
      </c>
      <c r="F55" s="31">
        <v>50</v>
      </c>
      <c r="G55" s="31">
        <v>2.06</v>
      </c>
      <c r="H55" s="76"/>
    </row>
    <row r="56" spans="1:8" ht="24" x14ac:dyDescent="0.25">
      <c r="A56" s="77">
        <v>18</v>
      </c>
      <c r="B56" s="56" t="s">
        <v>141</v>
      </c>
      <c r="C56" s="31" t="s">
        <v>142</v>
      </c>
      <c r="D56" s="7" t="s">
        <v>19</v>
      </c>
      <c r="E56" s="31">
        <v>151.52000000000001</v>
      </c>
      <c r="F56" s="31">
        <v>50</v>
      </c>
      <c r="G56" s="31">
        <v>3.0304000000000002</v>
      </c>
      <c r="H56" s="74">
        <v>3.0304000000000002</v>
      </c>
    </row>
    <row r="57" spans="1:8" ht="24" x14ac:dyDescent="0.25">
      <c r="A57" s="78"/>
      <c r="B57" s="56" t="s">
        <v>141</v>
      </c>
      <c r="C57" s="31" t="s">
        <v>142</v>
      </c>
      <c r="D57" s="7" t="s">
        <v>37</v>
      </c>
      <c r="E57" s="31">
        <v>151.53</v>
      </c>
      <c r="F57" s="31">
        <v>50</v>
      </c>
      <c r="G57" s="31">
        <v>3.0306000000000002</v>
      </c>
      <c r="H57" s="75"/>
    </row>
    <row r="58" spans="1:8" ht="24" x14ac:dyDescent="0.25">
      <c r="A58" s="79"/>
      <c r="B58" s="56" t="s">
        <v>141</v>
      </c>
      <c r="C58" s="31" t="s">
        <v>142</v>
      </c>
      <c r="D58" s="7" t="s">
        <v>38</v>
      </c>
      <c r="E58" s="32">
        <v>153</v>
      </c>
      <c r="F58" s="31">
        <v>50</v>
      </c>
      <c r="G58" s="31">
        <v>3.06</v>
      </c>
      <c r="H58" s="76"/>
    </row>
    <row r="59" spans="1:8" x14ac:dyDescent="0.25">
      <c r="A59" s="77">
        <v>19</v>
      </c>
      <c r="B59" s="56" t="s">
        <v>148</v>
      </c>
      <c r="C59" s="31" t="s">
        <v>147</v>
      </c>
      <c r="D59" s="7" t="s">
        <v>19</v>
      </c>
      <c r="E59" s="31">
        <v>195.92</v>
      </c>
      <c r="F59" s="31">
        <v>10</v>
      </c>
      <c r="G59" s="31">
        <v>19.591999999999999</v>
      </c>
      <c r="H59" s="85">
        <v>19.591999999999999</v>
      </c>
    </row>
    <row r="60" spans="1:8" x14ac:dyDescent="0.25">
      <c r="A60" s="78"/>
      <c r="B60" s="56" t="s">
        <v>148</v>
      </c>
      <c r="C60" s="31" t="s">
        <v>147</v>
      </c>
      <c r="D60" s="7" t="s">
        <v>37</v>
      </c>
      <c r="E60" s="31">
        <v>196.24</v>
      </c>
      <c r="F60" s="31">
        <v>10</v>
      </c>
      <c r="G60" s="31">
        <v>19.623999999999999</v>
      </c>
      <c r="H60" s="85"/>
    </row>
    <row r="61" spans="1:8" x14ac:dyDescent="0.25">
      <c r="A61" s="79"/>
      <c r="B61" s="56" t="s">
        <v>148</v>
      </c>
      <c r="C61" s="31" t="s">
        <v>147</v>
      </c>
      <c r="D61" s="7" t="s">
        <v>38</v>
      </c>
      <c r="E61" s="32">
        <v>197</v>
      </c>
      <c r="F61" s="31">
        <v>10</v>
      </c>
      <c r="G61" s="32">
        <v>19.7</v>
      </c>
      <c r="H61" s="85"/>
    </row>
    <row r="62" spans="1:8" x14ac:dyDescent="0.25">
      <c r="A62" s="77">
        <v>20</v>
      </c>
      <c r="B62" s="56" t="s">
        <v>153</v>
      </c>
      <c r="C62" s="31" t="s">
        <v>156</v>
      </c>
      <c r="D62" s="7" t="s">
        <v>19</v>
      </c>
      <c r="E62" s="31">
        <v>204.55</v>
      </c>
      <c r="F62" s="31">
        <v>50</v>
      </c>
      <c r="G62" s="31">
        <v>4.0910000000000002</v>
      </c>
      <c r="H62" s="85">
        <v>4.0910000000000002</v>
      </c>
    </row>
    <row r="63" spans="1:8" x14ac:dyDescent="0.25">
      <c r="A63" s="78"/>
      <c r="B63" s="56" t="s">
        <v>153</v>
      </c>
      <c r="C63" s="31" t="s">
        <v>156</v>
      </c>
      <c r="D63" s="7" t="s">
        <v>37</v>
      </c>
      <c r="E63" s="31">
        <v>204.91</v>
      </c>
      <c r="F63" s="31">
        <v>50</v>
      </c>
      <c r="G63" s="31">
        <v>4.0982000000000003</v>
      </c>
      <c r="H63" s="85"/>
    </row>
    <row r="64" spans="1:8" x14ac:dyDescent="0.25">
      <c r="A64" s="79"/>
      <c r="B64" s="56" t="s">
        <v>153</v>
      </c>
      <c r="C64" s="31" t="s">
        <v>156</v>
      </c>
      <c r="D64" s="7" t="s">
        <v>38</v>
      </c>
      <c r="E64" s="31">
        <v>205.45</v>
      </c>
      <c r="F64" s="31">
        <v>50</v>
      </c>
      <c r="G64" s="31">
        <v>4.109</v>
      </c>
      <c r="H64" s="85"/>
    </row>
    <row r="65" spans="1:8" x14ac:dyDescent="0.25">
      <c r="A65" s="77">
        <v>21</v>
      </c>
      <c r="B65" s="53" t="s">
        <v>157</v>
      </c>
      <c r="C65" s="31" t="s">
        <v>159</v>
      </c>
      <c r="D65" s="7" t="s">
        <v>19</v>
      </c>
      <c r="E65" s="31">
        <v>709.33</v>
      </c>
      <c r="F65" s="31">
        <v>1250</v>
      </c>
      <c r="G65" s="31">
        <v>0.5675</v>
      </c>
      <c r="H65" s="85">
        <v>0.5675</v>
      </c>
    </row>
    <row r="66" spans="1:8" x14ac:dyDescent="0.25">
      <c r="A66" s="78"/>
      <c r="B66" s="53" t="s">
        <v>157</v>
      </c>
      <c r="C66" s="31" t="s">
        <v>159</v>
      </c>
      <c r="D66" s="7" t="s">
        <v>37</v>
      </c>
      <c r="E66" s="31">
        <v>709.37</v>
      </c>
      <c r="F66" s="31">
        <v>1250</v>
      </c>
      <c r="G66" s="31">
        <v>0.5675</v>
      </c>
      <c r="H66" s="85"/>
    </row>
    <row r="67" spans="1:8" x14ac:dyDescent="0.25">
      <c r="A67" s="79"/>
      <c r="B67" s="53" t="s">
        <v>157</v>
      </c>
      <c r="C67" s="31" t="s">
        <v>159</v>
      </c>
      <c r="D67" s="7" t="s">
        <v>38</v>
      </c>
      <c r="E67" s="32">
        <v>709.4</v>
      </c>
      <c r="F67" s="31">
        <v>1250</v>
      </c>
      <c r="G67" s="31">
        <v>0.5675</v>
      </c>
      <c r="H67" s="85"/>
    </row>
    <row r="68" spans="1:8" x14ac:dyDescent="0.25">
      <c r="A68" s="77">
        <v>22</v>
      </c>
      <c r="B68" s="53" t="s">
        <v>162</v>
      </c>
      <c r="C68" s="31" t="s">
        <v>165</v>
      </c>
      <c r="D68" s="7" t="s">
        <v>19</v>
      </c>
      <c r="E68" s="31">
        <v>911.38</v>
      </c>
      <c r="F68" s="31">
        <v>5</v>
      </c>
      <c r="G68" s="31">
        <v>182.27600000000001</v>
      </c>
      <c r="H68" s="85">
        <v>182.27600000000001</v>
      </c>
    </row>
    <row r="69" spans="1:8" x14ac:dyDescent="0.25">
      <c r="A69" s="78"/>
      <c r="B69" s="53" t="s">
        <v>162</v>
      </c>
      <c r="C69" s="31" t="s">
        <v>165</v>
      </c>
      <c r="D69" s="7" t="s">
        <v>37</v>
      </c>
      <c r="E69" s="31">
        <v>911.38</v>
      </c>
      <c r="F69" s="31">
        <v>5</v>
      </c>
      <c r="G69" s="31">
        <v>182.27600000000001</v>
      </c>
      <c r="H69" s="85"/>
    </row>
    <row r="70" spans="1:8" x14ac:dyDescent="0.25">
      <c r="A70" s="79"/>
      <c r="B70" s="53" t="s">
        <v>162</v>
      </c>
      <c r="C70" s="31" t="s">
        <v>165</v>
      </c>
      <c r="D70" s="7" t="s">
        <v>38</v>
      </c>
      <c r="E70" s="31">
        <v>912.73</v>
      </c>
      <c r="F70" s="31">
        <v>5</v>
      </c>
      <c r="G70" s="31">
        <v>182.54599999999999</v>
      </c>
      <c r="H70" s="85"/>
    </row>
    <row r="71" spans="1:8" ht="45" x14ac:dyDescent="0.25">
      <c r="A71" s="77">
        <v>23</v>
      </c>
      <c r="B71" s="53" t="s">
        <v>166</v>
      </c>
      <c r="C71" s="31" t="s">
        <v>169</v>
      </c>
      <c r="D71" s="7" t="s">
        <v>19</v>
      </c>
      <c r="E71" s="31">
        <v>247.91</v>
      </c>
      <c r="F71" s="31">
        <v>50</v>
      </c>
      <c r="G71" s="31">
        <v>4.9581999999999997</v>
      </c>
      <c r="H71" s="85">
        <v>4.9581999999999997</v>
      </c>
    </row>
    <row r="72" spans="1:8" ht="45" x14ac:dyDescent="0.25">
      <c r="A72" s="78"/>
      <c r="B72" s="53" t="s">
        <v>166</v>
      </c>
      <c r="C72" s="31" t="s">
        <v>169</v>
      </c>
      <c r="D72" s="7" t="s">
        <v>37</v>
      </c>
      <c r="E72" s="32">
        <v>248</v>
      </c>
      <c r="F72" s="31">
        <v>50</v>
      </c>
      <c r="G72" s="31">
        <v>4.96</v>
      </c>
      <c r="H72" s="85"/>
    </row>
    <row r="73" spans="1:8" ht="45" x14ac:dyDescent="0.25">
      <c r="A73" s="79"/>
      <c r="B73" s="53" t="s">
        <v>166</v>
      </c>
      <c r="C73" s="31" t="s">
        <v>169</v>
      </c>
      <c r="D73" s="7" t="s">
        <v>38</v>
      </c>
      <c r="E73" s="31">
        <v>248.18</v>
      </c>
      <c r="F73" s="31">
        <v>50</v>
      </c>
      <c r="G73" s="31">
        <v>4.9635999999999996</v>
      </c>
      <c r="H73" s="85"/>
    </row>
    <row r="74" spans="1:8" x14ac:dyDescent="0.25">
      <c r="A74" s="77">
        <v>24</v>
      </c>
      <c r="B74" s="53" t="s">
        <v>171</v>
      </c>
      <c r="C74" s="31" t="s">
        <v>170</v>
      </c>
      <c r="D74" s="7" t="s">
        <v>19</v>
      </c>
      <c r="E74" s="31">
        <v>117.55</v>
      </c>
      <c r="F74" s="31">
        <v>50</v>
      </c>
      <c r="G74" s="31">
        <v>2.351</v>
      </c>
      <c r="H74" s="85">
        <v>2.351</v>
      </c>
    </row>
    <row r="75" spans="1:8" x14ac:dyDescent="0.25">
      <c r="A75" s="78"/>
      <c r="B75" s="53" t="s">
        <v>171</v>
      </c>
      <c r="C75" s="31" t="s">
        <v>170</v>
      </c>
      <c r="D75" s="7" t="s">
        <v>37</v>
      </c>
      <c r="E75" s="31">
        <v>117.71</v>
      </c>
      <c r="F75" s="31">
        <v>50</v>
      </c>
      <c r="G75" s="31">
        <v>2.3542000000000001</v>
      </c>
      <c r="H75" s="85"/>
    </row>
    <row r="76" spans="1:8" x14ac:dyDescent="0.25">
      <c r="A76" s="79"/>
      <c r="B76" s="53" t="s">
        <v>171</v>
      </c>
      <c r="C76" s="31" t="s">
        <v>170</v>
      </c>
      <c r="D76" s="7" t="s">
        <v>38</v>
      </c>
      <c r="E76" s="32">
        <v>117.8</v>
      </c>
      <c r="F76" s="31">
        <v>50</v>
      </c>
      <c r="G76" s="31">
        <v>2.3559999999999999</v>
      </c>
      <c r="H76" s="85"/>
    </row>
    <row r="77" spans="1:8" ht="30" x14ac:dyDescent="0.25">
      <c r="A77" s="77">
        <v>25</v>
      </c>
      <c r="B77" s="53" t="s">
        <v>175</v>
      </c>
      <c r="C77" s="31" t="s">
        <v>177</v>
      </c>
      <c r="D77" s="7" t="s">
        <v>19</v>
      </c>
      <c r="E77" s="31">
        <v>995.22</v>
      </c>
      <c r="F77" s="31">
        <v>25</v>
      </c>
      <c r="G77" s="31">
        <v>39.808799999999998</v>
      </c>
      <c r="H77" s="85">
        <v>39.808799999999998</v>
      </c>
    </row>
    <row r="78" spans="1:8" ht="30" x14ac:dyDescent="0.25">
      <c r="A78" s="78"/>
      <c r="B78" s="53" t="s">
        <v>175</v>
      </c>
      <c r="C78" s="31" t="s">
        <v>177</v>
      </c>
      <c r="D78" s="7" t="s">
        <v>37</v>
      </c>
      <c r="E78" s="31">
        <v>995.61</v>
      </c>
      <c r="F78" s="31">
        <v>25</v>
      </c>
      <c r="G78" s="31">
        <v>39.824399999999997</v>
      </c>
      <c r="H78" s="85"/>
    </row>
    <row r="79" spans="1:8" ht="30" x14ac:dyDescent="0.25">
      <c r="A79" s="79"/>
      <c r="B79" s="53" t="s">
        <v>175</v>
      </c>
      <c r="C79" s="31" t="s">
        <v>177</v>
      </c>
      <c r="D79" s="7" t="s">
        <v>38</v>
      </c>
      <c r="E79" s="32">
        <v>996</v>
      </c>
      <c r="F79" s="31">
        <v>25</v>
      </c>
      <c r="G79" s="31">
        <v>39.840000000000003</v>
      </c>
      <c r="H79" s="85"/>
    </row>
  </sheetData>
  <mergeCells count="59">
    <mergeCell ref="H77:H79"/>
    <mergeCell ref="H59:H61"/>
    <mergeCell ref="H62:H64"/>
    <mergeCell ref="H65:H67"/>
    <mergeCell ref="H68:H70"/>
    <mergeCell ref="H71:H73"/>
    <mergeCell ref="H74:H76"/>
    <mergeCell ref="A77:A79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A62:A64"/>
    <mergeCell ref="A65:A67"/>
    <mergeCell ref="A68:A70"/>
    <mergeCell ref="A71:A73"/>
    <mergeCell ref="A74:A76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17:A19"/>
    <mergeCell ref="A20:A22"/>
    <mergeCell ref="A23:A25"/>
    <mergeCell ref="A26:A28"/>
    <mergeCell ref="A29:A31"/>
    <mergeCell ref="A5:A7"/>
    <mergeCell ref="H5:H7"/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A8:A10"/>
    <mergeCell ref="H8:H10"/>
    <mergeCell ref="A11:A13"/>
    <mergeCell ref="H11:H13"/>
    <mergeCell ref="H14:H16"/>
    <mergeCell ref="A14:A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31" workbookViewId="0">
      <selection activeCell="K7" sqref="K7"/>
    </sheetView>
  </sheetViews>
  <sheetFormatPr defaultRowHeight="12" x14ac:dyDescent="0.2"/>
  <cols>
    <col min="1" max="1" width="5.140625" style="8" customWidth="1"/>
    <col min="2" max="2" width="37.42578125" style="8" customWidth="1"/>
    <col min="3" max="3" width="24" style="8" customWidth="1"/>
    <col min="4" max="4" width="18" style="8" customWidth="1"/>
    <col min="5" max="5" width="9.140625" style="8"/>
    <col min="6" max="6" width="13.7109375" style="8" customWidth="1"/>
    <col min="7" max="7" width="12.7109375" style="8" customWidth="1"/>
    <col min="8" max="8" width="11.5703125" style="8" customWidth="1"/>
    <col min="9" max="9" width="13.85546875" style="8" customWidth="1"/>
    <col min="10" max="16384" width="9.140625" style="8"/>
  </cols>
  <sheetData>
    <row r="1" spans="1:9" x14ac:dyDescent="0.2">
      <c r="A1" s="87" t="s">
        <v>12</v>
      </c>
      <c r="B1" s="87"/>
      <c r="C1" s="87"/>
      <c r="D1" s="87"/>
      <c r="E1" s="87"/>
      <c r="F1" s="87"/>
      <c r="G1" s="87"/>
      <c r="H1" s="87"/>
      <c r="I1" s="87"/>
    </row>
    <row r="2" spans="1:9" ht="57.75" customHeight="1" x14ac:dyDescent="0.2">
      <c r="A2" s="68" t="s">
        <v>181</v>
      </c>
      <c r="B2" s="68"/>
      <c r="C2" s="68"/>
      <c r="D2" s="68"/>
      <c r="E2" s="68"/>
      <c r="F2" s="68"/>
      <c r="G2" s="68"/>
      <c r="H2" s="68"/>
      <c r="I2" s="68"/>
    </row>
    <row r="4" spans="1:9" ht="32.25" customHeight="1" x14ac:dyDescent="0.2">
      <c r="A4" s="88" t="s">
        <v>20</v>
      </c>
      <c r="B4" s="89" t="s">
        <v>21</v>
      </c>
      <c r="C4" s="88" t="s">
        <v>22</v>
      </c>
      <c r="D4" s="88" t="s">
        <v>23</v>
      </c>
      <c r="E4" s="90" t="s">
        <v>0</v>
      </c>
      <c r="F4" s="88" t="s">
        <v>24</v>
      </c>
      <c r="G4" s="15" t="s">
        <v>25</v>
      </c>
      <c r="H4" s="16" t="s">
        <v>26</v>
      </c>
      <c r="I4" s="27" t="s">
        <v>27</v>
      </c>
    </row>
    <row r="5" spans="1:9" ht="26.25" customHeight="1" x14ac:dyDescent="0.2">
      <c r="A5" s="88"/>
      <c r="B5" s="89"/>
      <c r="C5" s="88"/>
      <c r="D5" s="88"/>
      <c r="E5" s="90"/>
      <c r="F5" s="88"/>
      <c r="G5" s="1" t="s">
        <v>28</v>
      </c>
      <c r="H5" s="16" t="s">
        <v>29</v>
      </c>
      <c r="I5" s="27" t="s">
        <v>30</v>
      </c>
    </row>
    <row r="6" spans="1:9" x14ac:dyDescent="0.2">
      <c r="A6" s="17">
        <v>1</v>
      </c>
      <c r="B6" s="17">
        <v>2</v>
      </c>
      <c r="C6" s="17">
        <v>3</v>
      </c>
      <c r="D6" s="17">
        <v>4</v>
      </c>
      <c r="E6" s="2">
        <v>5</v>
      </c>
      <c r="F6" s="2">
        <v>6</v>
      </c>
      <c r="G6" s="18">
        <v>7</v>
      </c>
      <c r="H6" s="19">
        <v>8</v>
      </c>
      <c r="I6" s="20">
        <v>9</v>
      </c>
    </row>
    <row r="7" spans="1:9" ht="132" x14ac:dyDescent="0.2">
      <c r="A7" s="26" t="s">
        <v>31</v>
      </c>
      <c r="B7" s="26" t="s">
        <v>54</v>
      </c>
      <c r="C7" s="26" t="s">
        <v>55</v>
      </c>
      <c r="D7" s="21">
        <v>4512.3500000000004</v>
      </c>
      <c r="E7" s="22" t="s">
        <v>18</v>
      </c>
      <c r="F7" s="27">
        <v>10</v>
      </c>
      <c r="G7" s="30">
        <v>451.23500000000001</v>
      </c>
      <c r="H7" s="23">
        <v>50</v>
      </c>
      <c r="I7" s="24">
        <f>G7*H7</f>
        <v>22561.75</v>
      </c>
    </row>
    <row r="8" spans="1:9" ht="60" x14ac:dyDescent="0.2">
      <c r="A8" s="28">
        <v>2</v>
      </c>
      <c r="B8" s="27" t="s">
        <v>68</v>
      </c>
      <c r="C8" s="27" t="s">
        <v>69</v>
      </c>
      <c r="D8" s="24">
        <v>93.44</v>
      </c>
      <c r="E8" s="22" t="s">
        <v>18</v>
      </c>
      <c r="F8" s="27">
        <v>5</v>
      </c>
      <c r="G8" s="52">
        <v>18.687999999999999</v>
      </c>
      <c r="H8" s="27">
        <v>100</v>
      </c>
      <c r="I8" s="24">
        <f>G8*H8</f>
        <v>1868.8</v>
      </c>
    </row>
    <row r="9" spans="1:9" ht="84" x14ac:dyDescent="0.2">
      <c r="A9" s="28">
        <v>3</v>
      </c>
      <c r="B9" s="27" t="s">
        <v>50</v>
      </c>
      <c r="C9" s="27" t="s">
        <v>51</v>
      </c>
      <c r="D9" s="24">
        <v>2880</v>
      </c>
      <c r="E9" s="22" t="s">
        <v>18</v>
      </c>
      <c r="F9" s="27">
        <v>3600</v>
      </c>
      <c r="G9" s="24">
        <v>0.8</v>
      </c>
      <c r="H9" s="27">
        <v>3600</v>
      </c>
      <c r="I9" s="24">
        <f t="shared" ref="I9:I26" si="0">G9*H9</f>
        <v>2880</v>
      </c>
    </row>
    <row r="10" spans="1:9" ht="72" x14ac:dyDescent="0.2">
      <c r="A10" s="28">
        <v>4</v>
      </c>
      <c r="B10" s="44" t="s">
        <v>74</v>
      </c>
      <c r="C10" s="44" t="s">
        <v>75</v>
      </c>
      <c r="D10" s="24">
        <v>67.7</v>
      </c>
      <c r="E10" s="22" t="s">
        <v>18</v>
      </c>
      <c r="F10" s="44">
        <v>20</v>
      </c>
      <c r="G10" s="44">
        <v>3.3849999999999998</v>
      </c>
      <c r="H10" s="44">
        <v>1000</v>
      </c>
      <c r="I10" s="24">
        <f t="shared" si="0"/>
        <v>3385</v>
      </c>
    </row>
    <row r="11" spans="1:9" ht="120" x14ac:dyDescent="0.2">
      <c r="A11" s="28">
        <v>5</v>
      </c>
      <c r="B11" s="44" t="s">
        <v>79</v>
      </c>
      <c r="C11" s="44" t="s">
        <v>80</v>
      </c>
      <c r="D11" s="24">
        <v>180</v>
      </c>
      <c r="E11" s="22" t="s">
        <v>18</v>
      </c>
      <c r="F11" s="44">
        <v>100</v>
      </c>
      <c r="G11" s="24">
        <v>1.8</v>
      </c>
      <c r="H11" s="44">
        <v>500</v>
      </c>
      <c r="I11" s="24">
        <f t="shared" si="0"/>
        <v>900</v>
      </c>
    </row>
    <row r="12" spans="1:9" ht="144" x14ac:dyDescent="0.2">
      <c r="A12" s="28">
        <v>6</v>
      </c>
      <c r="B12" s="44" t="s">
        <v>83</v>
      </c>
      <c r="C12" s="44" t="s">
        <v>84</v>
      </c>
      <c r="D12" s="24">
        <v>242</v>
      </c>
      <c r="E12" s="22" t="s">
        <v>18</v>
      </c>
      <c r="F12" s="44">
        <v>25</v>
      </c>
      <c r="G12" s="44">
        <v>9.68</v>
      </c>
      <c r="H12" s="44">
        <v>750</v>
      </c>
      <c r="I12" s="24">
        <f t="shared" si="0"/>
        <v>7260</v>
      </c>
    </row>
    <row r="13" spans="1:9" ht="84" x14ac:dyDescent="0.2">
      <c r="A13" s="28">
        <v>8</v>
      </c>
      <c r="B13" s="44" t="s">
        <v>93</v>
      </c>
      <c r="C13" s="44" t="s">
        <v>94</v>
      </c>
      <c r="D13" s="24">
        <v>257.5</v>
      </c>
      <c r="E13" s="22" t="s">
        <v>18</v>
      </c>
      <c r="F13" s="44">
        <v>250</v>
      </c>
      <c r="G13" s="44">
        <v>1.03</v>
      </c>
      <c r="H13" s="44">
        <v>2500</v>
      </c>
      <c r="I13" s="24">
        <f t="shared" si="0"/>
        <v>2575</v>
      </c>
    </row>
    <row r="14" spans="1:9" ht="84" x14ac:dyDescent="0.2">
      <c r="A14" s="28">
        <v>9</v>
      </c>
      <c r="B14" s="44" t="s">
        <v>97</v>
      </c>
      <c r="C14" s="44" t="s">
        <v>98</v>
      </c>
      <c r="D14" s="24">
        <v>64.650000000000006</v>
      </c>
      <c r="E14" s="22" t="s">
        <v>18</v>
      </c>
      <c r="F14" s="44">
        <v>30</v>
      </c>
      <c r="G14" s="44">
        <v>2.1549999999999998</v>
      </c>
      <c r="H14" s="44">
        <v>900</v>
      </c>
      <c r="I14" s="24">
        <f t="shared" si="0"/>
        <v>1939.4999999999998</v>
      </c>
    </row>
    <row r="15" spans="1:9" ht="84" x14ac:dyDescent="0.2">
      <c r="A15" s="28">
        <v>11</v>
      </c>
      <c r="B15" s="44" t="s">
        <v>107</v>
      </c>
      <c r="C15" s="44" t="s">
        <v>108</v>
      </c>
      <c r="D15" s="24">
        <v>34.950000000000003</v>
      </c>
      <c r="E15" s="22" t="s">
        <v>18</v>
      </c>
      <c r="F15" s="44">
        <v>10</v>
      </c>
      <c r="G15" s="44">
        <v>3.4950000000000001</v>
      </c>
      <c r="H15" s="44">
        <v>500</v>
      </c>
      <c r="I15" s="24">
        <f t="shared" si="0"/>
        <v>1747.5</v>
      </c>
    </row>
    <row r="16" spans="1:9" ht="96" x14ac:dyDescent="0.2">
      <c r="A16" s="28">
        <v>12</v>
      </c>
      <c r="B16" s="44" t="s">
        <v>111</v>
      </c>
      <c r="C16" s="44" t="s">
        <v>112</v>
      </c>
      <c r="D16" s="24">
        <v>80.010000000000005</v>
      </c>
      <c r="E16" s="22" t="s">
        <v>18</v>
      </c>
      <c r="F16" s="44">
        <v>100</v>
      </c>
      <c r="G16" s="44">
        <v>0.80010000000000003</v>
      </c>
      <c r="H16" s="44">
        <v>3000</v>
      </c>
      <c r="I16" s="24">
        <f t="shared" si="0"/>
        <v>2400.3000000000002</v>
      </c>
    </row>
    <row r="17" spans="1:9" ht="60" x14ac:dyDescent="0.2">
      <c r="A17" s="28">
        <v>13</v>
      </c>
      <c r="B17" s="44" t="s">
        <v>118</v>
      </c>
      <c r="C17" s="44" t="s">
        <v>119</v>
      </c>
      <c r="D17" s="24">
        <v>205.33</v>
      </c>
      <c r="E17" s="22" t="s">
        <v>18</v>
      </c>
      <c r="F17" s="44">
        <v>20</v>
      </c>
      <c r="G17" s="44">
        <v>10.266500000000001</v>
      </c>
      <c r="H17" s="44">
        <v>100</v>
      </c>
      <c r="I17" s="24">
        <f t="shared" si="0"/>
        <v>1026.6500000000001</v>
      </c>
    </row>
    <row r="18" spans="1:9" ht="84" x14ac:dyDescent="0.2">
      <c r="A18" s="28">
        <v>14</v>
      </c>
      <c r="B18" s="44" t="s">
        <v>123</v>
      </c>
      <c r="C18" s="44" t="s">
        <v>124</v>
      </c>
      <c r="D18" s="24">
        <v>63.28</v>
      </c>
      <c r="E18" s="22" t="s">
        <v>18</v>
      </c>
      <c r="F18" s="44">
        <v>100</v>
      </c>
      <c r="G18" s="44">
        <v>0.63280000000000003</v>
      </c>
      <c r="H18" s="44">
        <v>2000</v>
      </c>
      <c r="I18" s="24">
        <f t="shared" si="0"/>
        <v>1265.6000000000001</v>
      </c>
    </row>
    <row r="19" spans="1:9" ht="60" x14ac:dyDescent="0.2">
      <c r="A19" s="28">
        <v>15</v>
      </c>
      <c r="B19" s="44" t="s">
        <v>128</v>
      </c>
      <c r="C19" s="44" t="s">
        <v>129</v>
      </c>
      <c r="D19" s="24">
        <v>618.92999999999995</v>
      </c>
      <c r="E19" s="22" t="s">
        <v>18</v>
      </c>
      <c r="F19" s="44">
        <v>1000</v>
      </c>
      <c r="G19" s="44">
        <v>0.61890000000000001</v>
      </c>
      <c r="H19" s="44">
        <v>10000</v>
      </c>
      <c r="I19" s="24">
        <f t="shared" si="0"/>
        <v>6189</v>
      </c>
    </row>
    <row r="20" spans="1:9" ht="84" x14ac:dyDescent="0.2">
      <c r="A20" s="28">
        <v>16</v>
      </c>
      <c r="B20" s="44" t="s">
        <v>134</v>
      </c>
      <c r="C20" s="44" t="s">
        <v>135</v>
      </c>
      <c r="D20" s="24">
        <v>50.44</v>
      </c>
      <c r="E20" s="22" t="s">
        <v>131</v>
      </c>
      <c r="F20" s="44">
        <v>10</v>
      </c>
      <c r="G20" s="44">
        <v>5.0439999999999996</v>
      </c>
      <c r="H20" s="44">
        <v>50</v>
      </c>
      <c r="I20" s="24">
        <f t="shared" si="0"/>
        <v>252.2</v>
      </c>
    </row>
    <row r="21" spans="1:9" ht="60" x14ac:dyDescent="0.2">
      <c r="A21" s="28">
        <v>17</v>
      </c>
      <c r="B21" s="44" t="s">
        <v>139</v>
      </c>
      <c r="C21" s="44" t="s">
        <v>140</v>
      </c>
      <c r="D21" s="24">
        <v>111.52</v>
      </c>
      <c r="E21" s="22" t="s">
        <v>18</v>
      </c>
      <c r="F21" s="44">
        <v>50</v>
      </c>
      <c r="G21" s="44">
        <v>2.2303999999999999</v>
      </c>
      <c r="H21" s="44">
        <v>500</v>
      </c>
      <c r="I21" s="24">
        <f t="shared" si="0"/>
        <v>1115.2</v>
      </c>
    </row>
    <row r="22" spans="1:9" ht="120" x14ac:dyDescent="0.2">
      <c r="A22" s="28">
        <v>18</v>
      </c>
      <c r="B22" s="56" t="s">
        <v>143</v>
      </c>
      <c r="C22" s="56" t="s">
        <v>144</v>
      </c>
      <c r="D22" s="24">
        <v>646.24</v>
      </c>
      <c r="E22" s="22" t="s">
        <v>18</v>
      </c>
      <c r="F22" s="56">
        <v>50</v>
      </c>
      <c r="G22" s="56">
        <v>12.924799999999999</v>
      </c>
      <c r="H22" s="56">
        <v>5000</v>
      </c>
      <c r="I22" s="24">
        <f t="shared" si="0"/>
        <v>64624</v>
      </c>
    </row>
    <row r="23" spans="1:9" ht="229.5" customHeight="1" x14ac:dyDescent="0.2">
      <c r="A23" s="28">
        <v>19</v>
      </c>
      <c r="B23" s="56" t="s">
        <v>149</v>
      </c>
      <c r="C23" s="56" t="s">
        <v>150</v>
      </c>
      <c r="D23" s="24">
        <v>198.55</v>
      </c>
      <c r="E23" s="22" t="s">
        <v>18</v>
      </c>
      <c r="F23" s="56">
        <v>10</v>
      </c>
      <c r="G23" s="56">
        <v>19.855</v>
      </c>
      <c r="H23" s="56">
        <v>50</v>
      </c>
      <c r="I23" s="24">
        <f t="shared" si="0"/>
        <v>992.75</v>
      </c>
    </row>
    <row r="24" spans="1:9" ht="108" x14ac:dyDescent="0.2">
      <c r="A24" s="28">
        <v>21</v>
      </c>
      <c r="B24" s="56" t="s">
        <v>160</v>
      </c>
      <c r="C24" s="56" t="s">
        <v>161</v>
      </c>
      <c r="D24" s="24">
        <v>709.49</v>
      </c>
      <c r="E24" s="22" t="s">
        <v>18</v>
      </c>
      <c r="F24" s="56">
        <v>1250</v>
      </c>
      <c r="G24" s="56">
        <v>0.56759999999999999</v>
      </c>
      <c r="H24" s="56">
        <v>1250</v>
      </c>
      <c r="I24" s="24">
        <f t="shared" si="0"/>
        <v>709.5</v>
      </c>
    </row>
    <row r="25" spans="1:9" ht="60" x14ac:dyDescent="0.2">
      <c r="A25" s="28">
        <v>24</v>
      </c>
      <c r="B25" s="56" t="s">
        <v>173</v>
      </c>
      <c r="C25" s="56" t="s">
        <v>174</v>
      </c>
      <c r="D25" s="24">
        <v>117.92</v>
      </c>
      <c r="E25" s="56" t="s">
        <v>39</v>
      </c>
      <c r="F25" s="56">
        <v>50</v>
      </c>
      <c r="G25" s="56">
        <v>2.3584000000000001</v>
      </c>
      <c r="H25" s="56">
        <v>250</v>
      </c>
      <c r="I25" s="24">
        <f t="shared" si="0"/>
        <v>589.6</v>
      </c>
    </row>
    <row r="26" spans="1:9" ht="84" x14ac:dyDescent="0.2">
      <c r="A26" s="28">
        <v>25</v>
      </c>
      <c r="B26" s="56" t="s">
        <v>178</v>
      </c>
      <c r="C26" s="56" t="s">
        <v>179</v>
      </c>
      <c r="D26" s="24">
        <v>997</v>
      </c>
      <c r="E26" s="22" t="s">
        <v>18</v>
      </c>
      <c r="F26" s="56">
        <v>25</v>
      </c>
      <c r="G26" s="56">
        <v>39.880000000000003</v>
      </c>
      <c r="H26" s="56">
        <v>250</v>
      </c>
      <c r="I26" s="24">
        <f t="shared" si="0"/>
        <v>9970</v>
      </c>
    </row>
    <row r="27" spans="1:9" x14ac:dyDescent="0.2">
      <c r="A27" s="25"/>
      <c r="B27" s="25"/>
      <c r="C27" s="25"/>
      <c r="D27" s="25"/>
      <c r="E27" s="25"/>
      <c r="F27" s="25"/>
      <c r="G27" s="25"/>
      <c r="H27" s="25"/>
      <c r="I27" s="25"/>
    </row>
    <row r="29" spans="1:9" ht="23.25" customHeight="1" x14ac:dyDescent="0.2">
      <c r="A29" s="86" t="s">
        <v>88</v>
      </c>
      <c r="B29" s="86"/>
      <c r="C29" s="86"/>
      <c r="D29" s="86"/>
      <c r="E29" s="86"/>
      <c r="F29" s="86"/>
      <c r="G29" s="86"/>
      <c r="H29" s="86"/>
      <c r="I29" s="86"/>
    </row>
    <row r="30" spans="1:9" ht="25.5" customHeight="1" x14ac:dyDescent="0.2">
      <c r="A30" s="86" t="s">
        <v>102</v>
      </c>
      <c r="B30" s="86"/>
      <c r="C30" s="86"/>
      <c r="D30" s="86"/>
      <c r="E30" s="86"/>
      <c r="F30" s="86"/>
      <c r="G30" s="86"/>
      <c r="H30" s="86"/>
      <c r="I30" s="86"/>
    </row>
    <row r="31" spans="1:9" ht="24" customHeight="1" x14ac:dyDescent="0.2">
      <c r="A31" s="86" t="s">
        <v>154</v>
      </c>
      <c r="B31" s="86"/>
      <c r="C31" s="86"/>
      <c r="D31" s="86"/>
      <c r="E31" s="86"/>
      <c r="F31" s="86"/>
      <c r="G31" s="86"/>
      <c r="H31" s="86"/>
      <c r="I31" s="86"/>
    </row>
    <row r="32" spans="1:9" ht="27.75" customHeight="1" x14ac:dyDescent="0.2">
      <c r="A32" s="86" t="s">
        <v>164</v>
      </c>
      <c r="B32" s="86"/>
      <c r="C32" s="86"/>
      <c r="D32" s="86"/>
      <c r="E32" s="86"/>
      <c r="F32" s="86"/>
      <c r="G32" s="86"/>
      <c r="H32" s="86"/>
      <c r="I32" s="86"/>
    </row>
    <row r="33" spans="1:9" ht="24.75" customHeight="1" x14ac:dyDescent="0.2">
      <c r="A33" s="86" t="s">
        <v>168</v>
      </c>
      <c r="B33" s="86"/>
      <c r="C33" s="86"/>
      <c r="D33" s="86"/>
      <c r="E33" s="86"/>
      <c r="F33" s="86"/>
      <c r="G33" s="86"/>
      <c r="H33" s="86"/>
      <c r="I33" s="86"/>
    </row>
  </sheetData>
  <mergeCells count="13">
    <mergeCell ref="A2:I2"/>
    <mergeCell ref="A1:I1"/>
    <mergeCell ref="A4:A5"/>
    <mergeCell ref="B4:B5"/>
    <mergeCell ref="C4:C5"/>
    <mergeCell ref="D4:D5"/>
    <mergeCell ref="E4:E5"/>
    <mergeCell ref="F4:F5"/>
    <mergeCell ref="A31:I31"/>
    <mergeCell ref="A32:I32"/>
    <mergeCell ref="A33:I33"/>
    <mergeCell ref="A29:I29"/>
    <mergeCell ref="A30:I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7" workbookViewId="0">
      <selection activeCell="F33" sqref="F33"/>
    </sheetView>
  </sheetViews>
  <sheetFormatPr defaultRowHeight="15" x14ac:dyDescent="0.25"/>
  <cols>
    <col min="1" max="1" width="9.140625" style="6"/>
    <col min="2" max="2" width="36.42578125" style="6" customWidth="1"/>
    <col min="3" max="3" width="13.85546875" style="6" customWidth="1"/>
    <col min="4" max="4" width="14.5703125" style="6" customWidth="1"/>
    <col min="5" max="5" width="13.28515625" style="6" customWidth="1"/>
    <col min="6" max="7" width="16.42578125" style="6" customWidth="1"/>
    <col min="8" max="8" width="22.7109375" style="6" customWidth="1"/>
    <col min="9" max="16384" width="9.140625" style="6"/>
  </cols>
  <sheetData>
    <row r="1" spans="1:8" s="8" customFormat="1" ht="12" x14ac:dyDescent="0.2">
      <c r="A1" s="70" t="s">
        <v>34</v>
      </c>
      <c r="B1" s="70"/>
      <c r="C1" s="70"/>
      <c r="D1" s="70"/>
      <c r="E1" s="70"/>
      <c r="F1" s="70"/>
      <c r="G1" s="70"/>
      <c r="H1" s="70"/>
    </row>
    <row r="2" spans="1:8" ht="75" customHeight="1" x14ac:dyDescent="0.25">
      <c r="A2" s="71" t="s">
        <v>33</v>
      </c>
      <c r="B2" s="71"/>
      <c r="C2" s="71"/>
      <c r="D2" s="71"/>
      <c r="E2" s="71"/>
      <c r="F2" s="71"/>
      <c r="G2" s="71"/>
      <c r="H2" s="71"/>
    </row>
    <row r="3" spans="1:8" ht="103.5" customHeight="1" x14ac:dyDescent="0.25">
      <c r="A3" s="93"/>
      <c r="B3" s="93"/>
      <c r="C3" s="93"/>
      <c r="D3" s="93"/>
      <c r="E3" s="93"/>
      <c r="F3" s="93"/>
      <c r="G3" s="93"/>
      <c r="H3" s="93"/>
    </row>
    <row r="4" spans="1:8" ht="103.5" customHeight="1" x14ac:dyDescent="0.25">
      <c r="A4" s="90" t="s">
        <v>1</v>
      </c>
      <c r="B4" s="90" t="s">
        <v>56</v>
      </c>
      <c r="C4" s="90" t="s">
        <v>0</v>
      </c>
      <c r="D4" s="94" t="s">
        <v>57</v>
      </c>
      <c r="E4" s="94"/>
      <c r="F4" s="90" t="s">
        <v>58</v>
      </c>
      <c r="G4" s="95" t="s">
        <v>59</v>
      </c>
      <c r="H4" s="88" t="s">
        <v>60</v>
      </c>
    </row>
    <row r="5" spans="1:8" ht="60" x14ac:dyDescent="0.25">
      <c r="A5" s="90"/>
      <c r="B5" s="90"/>
      <c r="C5" s="90"/>
      <c r="D5" s="44" t="s">
        <v>61</v>
      </c>
      <c r="E5" s="46" t="s">
        <v>62</v>
      </c>
      <c r="F5" s="90"/>
      <c r="G5" s="95"/>
      <c r="H5" s="88"/>
    </row>
    <row r="6" spans="1:8" ht="36.75" x14ac:dyDescent="0.25">
      <c r="A6" s="47">
        <v>1</v>
      </c>
      <c r="B6" s="44" t="s">
        <v>65</v>
      </c>
      <c r="C6" s="2" t="s">
        <v>18</v>
      </c>
      <c r="D6" s="47">
        <v>14</v>
      </c>
      <c r="E6" s="47">
        <v>140</v>
      </c>
      <c r="F6" s="48">
        <v>4512.3500000000004</v>
      </c>
      <c r="G6" s="49">
        <v>451.23500000000001</v>
      </c>
      <c r="H6" s="43" t="s">
        <v>63</v>
      </c>
    </row>
    <row r="7" spans="1:8" ht="24" customHeight="1" x14ac:dyDescent="0.25">
      <c r="A7" s="47">
        <v>2</v>
      </c>
      <c r="B7" s="44" t="s">
        <v>66</v>
      </c>
      <c r="C7" s="2" t="s">
        <v>18</v>
      </c>
      <c r="D7" s="47">
        <v>60</v>
      </c>
      <c r="E7" s="47">
        <v>300</v>
      </c>
      <c r="F7" s="48">
        <v>85.09</v>
      </c>
      <c r="G7" s="49">
        <v>17.018000000000001</v>
      </c>
      <c r="H7" s="43" t="s">
        <v>70</v>
      </c>
    </row>
    <row r="8" spans="1:8" ht="36.75" x14ac:dyDescent="0.25">
      <c r="A8" s="47">
        <v>4</v>
      </c>
      <c r="B8" s="44" t="s">
        <v>76</v>
      </c>
      <c r="C8" s="2" t="s">
        <v>18</v>
      </c>
      <c r="D8" s="28">
        <v>100</v>
      </c>
      <c r="E8" s="28">
        <v>2000</v>
      </c>
      <c r="F8" s="48">
        <v>65.2</v>
      </c>
      <c r="G8" s="51">
        <v>3.26</v>
      </c>
      <c r="H8" s="43" t="s">
        <v>77</v>
      </c>
    </row>
    <row r="9" spans="1:8" ht="36.75" x14ac:dyDescent="0.25">
      <c r="A9" s="50">
        <v>12</v>
      </c>
      <c r="B9" s="45" t="s">
        <v>113</v>
      </c>
      <c r="C9" s="2" t="s">
        <v>18</v>
      </c>
      <c r="D9" s="28">
        <v>30</v>
      </c>
      <c r="E9" s="28">
        <v>3000</v>
      </c>
      <c r="F9" s="48">
        <v>82.7</v>
      </c>
      <c r="G9" s="49">
        <v>0.82699999999999996</v>
      </c>
      <c r="H9" s="43" t="s">
        <v>114</v>
      </c>
    </row>
    <row r="10" spans="1:8" ht="36.75" x14ac:dyDescent="0.25">
      <c r="A10" s="57">
        <v>18</v>
      </c>
      <c r="B10" s="56" t="s">
        <v>145</v>
      </c>
      <c r="C10" s="2" t="s">
        <v>18</v>
      </c>
      <c r="D10" s="28">
        <v>22</v>
      </c>
      <c r="E10" s="28">
        <v>550</v>
      </c>
      <c r="F10" s="48">
        <v>291.72000000000003</v>
      </c>
      <c r="G10" s="49">
        <v>11.668799999999999</v>
      </c>
      <c r="H10" s="43" t="s">
        <v>146</v>
      </c>
    </row>
    <row r="11" spans="1:8" ht="36.75" x14ac:dyDescent="0.25">
      <c r="A11" s="57">
        <v>19</v>
      </c>
      <c r="B11" s="56" t="s">
        <v>151</v>
      </c>
      <c r="C11" s="2" t="s">
        <v>18</v>
      </c>
      <c r="D11" s="28">
        <v>10</v>
      </c>
      <c r="E11" s="28">
        <v>100</v>
      </c>
      <c r="F11" s="48">
        <v>191.73</v>
      </c>
      <c r="G11" s="51">
        <v>19.172999999999998</v>
      </c>
      <c r="H11" s="43" t="s">
        <v>152</v>
      </c>
    </row>
    <row r="12" spans="1:8" x14ac:dyDescent="0.25">
      <c r="A12" s="92" t="s">
        <v>71</v>
      </c>
      <c r="B12" s="92"/>
      <c r="C12" s="92"/>
      <c r="D12" s="92"/>
      <c r="E12" s="92"/>
      <c r="F12" s="92"/>
      <c r="G12" s="92"/>
      <c r="H12" s="92"/>
    </row>
    <row r="13" spans="1:8" ht="27" customHeight="1" x14ac:dyDescent="0.25">
      <c r="A13" s="91" t="s">
        <v>188</v>
      </c>
      <c r="B13" s="91"/>
      <c r="C13" s="91"/>
      <c r="D13" s="91"/>
      <c r="E13" s="91"/>
      <c r="F13" s="91"/>
      <c r="G13" s="91"/>
      <c r="H13" s="91"/>
    </row>
    <row r="14" spans="1:8" x14ac:dyDescent="0.25">
      <c r="A14" s="92" t="s">
        <v>85</v>
      </c>
      <c r="B14" s="92"/>
      <c r="C14" s="92"/>
      <c r="D14" s="92"/>
      <c r="E14" s="92"/>
      <c r="F14" s="92"/>
      <c r="G14" s="92"/>
      <c r="H14" s="92"/>
    </row>
    <row r="15" spans="1:8" x14ac:dyDescent="0.25">
      <c r="A15" s="92" t="s">
        <v>89</v>
      </c>
      <c r="B15" s="92"/>
      <c r="C15" s="92"/>
      <c r="D15" s="92"/>
      <c r="E15" s="92"/>
      <c r="F15" s="92"/>
      <c r="G15" s="92"/>
      <c r="H15" s="92"/>
    </row>
    <row r="16" spans="1:8" x14ac:dyDescent="0.25">
      <c r="A16" s="92" t="s">
        <v>91</v>
      </c>
      <c r="B16" s="92"/>
      <c r="C16" s="92"/>
      <c r="D16" s="92"/>
      <c r="E16" s="92"/>
      <c r="F16" s="92"/>
      <c r="G16" s="92"/>
      <c r="H16" s="92"/>
    </row>
    <row r="17" spans="1:8" x14ac:dyDescent="0.25">
      <c r="A17" s="92" t="s">
        <v>99</v>
      </c>
      <c r="B17" s="92"/>
      <c r="C17" s="92"/>
      <c r="D17" s="92"/>
      <c r="E17" s="92"/>
      <c r="F17" s="92"/>
      <c r="G17" s="92"/>
      <c r="H17" s="92"/>
    </row>
    <row r="18" spans="1:8" x14ac:dyDescent="0.25">
      <c r="A18" s="92" t="s">
        <v>103</v>
      </c>
      <c r="B18" s="92"/>
      <c r="C18" s="92"/>
      <c r="D18" s="92"/>
      <c r="E18" s="92"/>
      <c r="F18" s="92"/>
      <c r="G18" s="92"/>
      <c r="H18" s="92"/>
    </row>
    <row r="19" spans="1:8" x14ac:dyDescent="0.25">
      <c r="A19" s="92" t="s">
        <v>105</v>
      </c>
      <c r="B19" s="92"/>
      <c r="C19" s="92"/>
      <c r="D19" s="92"/>
      <c r="E19" s="92"/>
      <c r="F19" s="92"/>
      <c r="G19" s="92"/>
      <c r="H19" s="92"/>
    </row>
    <row r="20" spans="1:8" x14ac:dyDescent="0.25">
      <c r="A20" s="92" t="s">
        <v>117</v>
      </c>
      <c r="B20" s="92"/>
      <c r="C20" s="92"/>
      <c r="D20" s="92"/>
      <c r="E20" s="92"/>
      <c r="F20" s="92"/>
      <c r="G20" s="92"/>
      <c r="H20" s="92"/>
    </row>
    <row r="21" spans="1:8" x14ac:dyDescent="0.25">
      <c r="A21" s="92" t="s">
        <v>121</v>
      </c>
      <c r="B21" s="92"/>
      <c r="C21" s="92"/>
      <c r="D21" s="92"/>
      <c r="E21" s="92"/>
      <c r="F21" s="92"/>
      <c r="G21" s="92"/>
      <c r="H21" s="92"/>
    </row>
    <row r="22" spans="1:8" x14ac:dyDescent="0.25">
      <c r="A22" s="92" t="s">
        <v>126</v>
      </c>
      <c r="B22" s="92"/>
      <c r="C22" s="92"/>
      <c r="D22" s="92"/>
      <c r="E22" s="92"/>
      <c r="F22" s="92"/>
      <c r="G22" s="92"/>
      <c r="H22" s="92"/>
    </row>
    <row r="23" spans="1:8" x14ac:dyDescent="0.25">
      <c r="A23" s="92" t="s">
        <v>132</v>
      </c>
      <c r="B23" s="92"/>
      <c r="C23" s="92"/>
      <c r="D23" s="92"/>
      <c r="E23" s="92"/>
      <c r="F23" s="92"/>
      <c r="G23" s="92"/>
      <c r="H23" s="92"/>
    </row>
    <row r="24" spans="1:8" x14ac:dyDescent="0.25">
      <c r="A24" s="92" t="s">
        <v>138</v>
      </c>
      <c r="B24" s="92"/>
      <c r="C24" s="92"/>
      <c r="D24" s="92"/>
      <c r="E24" s="92"/>
      <c r="F24" s="92"/>
      <c r="G24" s="92"/>
      <c r="H24" s="92"/>
    </row>
    <row r="25" spans="1:8" x14ac:dyDescent="0.25">
      <c r="A25" s="92" t="s">
        <v>155</v>
      </c>
      <c r="B25" s="92"/>
      <c r="C25" s="92"/>
      <c r="D25" s="92"/>
      <c r="E25" s="92"/>
      <c r="F25" s="92"/>
      <c r="G25" s="92"/>
      <c r="H25" s="92"/>
    </row>
    <row r="26" spans="1:8" x14ac:dyDescent="0.25">
      <c r="A26" s="92" t="s">
        <v>158</v>
      </c>
      <c r="B26" s="92"/>
      <c r="C26" s="92"/>
      <c r="D26" s="92"/>
      <c r="E26" s="92"/>
      <c r="F26" s="92"/>
      <c r="G26" s="92"/>
      <c r="H26" s="92"/>
    </row>
    <row r="27" spans="1:8" x14ac:dyDescent="0.25">
      <c r="A27" s="92" t="s">
        <v>163</v>
      </c>
      <c r="B27" s="92"/>
      <c r="C27" s="92"/>
      <c r="D27" s="92"/>
      <c r="E27" s="92"/>
      <c r="F27" s="92"/>
      <c r="G27" s="92"/>
      <c r="H27" s="92"/>
    </row>
    <row r="28" spans="1:8" ht="25.5" customHeight="1" x14ac:dyDescent="0.25">
      <c r="A28" s="91" t="s">
        <v>167</v>
      </c>
      <c r="B28" s="91"/>
      <c r="C28" s="91"/>
      <c r="D28" s="91"/>
      <c r="E28" s="91"/>
      <c r="F28" s="91"/>
      <c r="G28" s="91"/>
      <c r="H28" s="91"/>
    </row>
    <row r="29" spans="1:8" x14ac:dyDescent="0.25">
      <c r="A29" s="91" t="s">
        <v>172</v>
      </c>
      <c r="B29" s="91"/>
      <c r="C29" s="91"/>
      <c r="D29" s="91"/>
      <c r="E29" s="91"/>
      <c r="F29" s="91"/>
      <c r="G29" s="91"/>
      <c r="H29" s="91"/>
    </row>
    <row r="30" spans="1:8" x14ac:dyDescent="0.25">
      <c r="A30" s="91" t="s">
        <v>176</v>
      </c>
      <c r="B30" s="91"/>
      <c r="C30" s="91"/>
      <c r="D30" s="91"/>
      <c r="E30" s="91"/>
      <c r="F30" s="91"/>
      <c r="G30" s="91"/>
      <c r="H30" s="91"/>
    </row>
  </sheetData>
  <mergeCells count="29">
    <mergeCell ref="A17:H17"/>
    <mergeCell ref="A13:H13"/>
    <mergeCell ref="A14:H14"/>
    <mergeCell ref="A15:H15"/>
    <mergeCell ref="A16:H16"/>
    <mergeCell ref="A12:H12"/>
    <mergeCell ref="A1:H1"/>
    <mergeCell ref="A2:H2"/>
    <mergeCell ref="A3:H3"/>
    <mergeCell ref="A4:A5"/>
    <mergeCell ref="B4:B5"/>
    <mergeCell ref="C4:C5"/>
    <mergeCell ref="D4:E4"/>
    <mergeCell ref="F4:F5"/>
    <mergeCell ref="G4:G5"/>
    <mergeCell ref="H4:H5"/>
    <mergeCell ref="A23:H23"/>
    <mergeCell ref="A18:H18"/>
    <mergeCell ref="A19:H19"/>
    <mergeCell ref="A20:H20"/>
    <mergeCell ref="A21:H21"/>
    <mergeCell ref="A22:H22"/>
    <mergeCell ref="A29:H29"/>
    <mergeCell ref="A30:H30"/>
    <mergeCell ref="A24:H24"/>
    <mergeCell ref="A25:H25"/>
    <mergeCell ref="A26:H26"/>
    <mergeCell ref="A27:H27"/>
    <mergeCell ref="A28:H2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средневзвешанной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gor-apt-euv</dc:creator>
  <cp:lastModifiedBy>Андрей А. Белозерцев</cp:lastModifiedBy>
  <cp:lastPrinted>2026-08-10T10:03:37Z</cp:lastPrinted>
  <dcterms:created xsi:type="dcterms:W3CDTF">2025-04-02T10:15:56Z</dcterms:created>
  <dcterms:modified xsi:type="dcterms:W3CDTF">2026-08-14T11:56:21Z</dcterms:modified>
</cp:coreProperties>
</file>