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3" sheetId="2" state="visible" r:id="rId4"/>
  </sheets>
  <definedNames>
    <definedName function="false" hidden="false" localSheetId="0" name="_GoBack" vbProcedure="false">Лист1!$U$46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<sst xmlns="http://schemas.openxmlformats.org/spreadsheetml/2006/main" count="33" uniqueCount="31">
  <si>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Обоснование начальной (максимальной) цены контракта</t>
  </si>
  <si>
    <t xml:space="preserve">поставка дезинфицирующих средств.</t>
  </si>
  <si>
    <t xml:space="preserve">Используемый метод определения НМЦК с обоснованием: Метод сопоставимых рыночных цен (анализа рынка)</t>
  </si>
  <si>
    <t xml:space="preserve">Информация о валюте, используемой для формирования цены контракта и расчетов с поставщиком: Рубль</t>
  </si>
  <si>
    <t xml:space="preserve">№ п/п</t>
  </si>
  <si>
    <t xml:space="preserve">КТРУ / ОКПД2</t>
  </si>
  <si>
    <t xml:space="preserve">Наименование товара</t>
  </si>
  <si>
    <t xml:space="preserve">Ед. изм.</t>
  </si>
  <si>
    <t xml:space="preserve">Кол-во</t>
  </si>
  <si>
    <t xml:space="preserve">КП 1 </t>
  </si>
  <si>
    <t xml:space="preserve">КП 2 </t>
  </si>
  <si>
    <t xml:space="preserve">КП 3 </t>
  </si>
  <si>
    <t xml:space="preserve">Средняя цена, руб</t>
  </si>
  <si>
    <t xml:space="preserve">Коэффициент вариации</t>
  </si>
  <si>
    <t xml:space="preserve">НМЦК по средней цене</t>
  </si>
  <si>
    <t xml:space="preserve">Ограничение </t>
  </si>
  <si>
    <t xml:space="preserve">Сумма КП 1 </t>
  </si>
  <si>
    <t xml:space="preserve">Сумма КП 2 </t>
  </si>
  <si>
    <t xml:space="preserve">Сумма КП 3 </t>
  </si>
  <si>
    <t xml:space="preserve">20.20.14.000-00000006</t>
  </si>
  <si>
    <t xml:space="preserve">Дезинфицирующее средство</t>
  </si>
  <si>
    <t xml:space="preserve">кг</t>
  </si>
  <si>
    <t xml:space="preserve">Преимущсевто </t>
  </si>
  <si>
    <t xml:space="preserve">Запрет не устанвливаем </t>
  </si>
  <si>
    <t xml:space="preserve">20.20.14.000</t>
  </si>
  <si>
    <t xml:space="preserve">Индикаторные тест-полоски для дезинфицирующего средства</t>
  </si>
  <si>
    <t xml:space="preserve">шт</t>
  </si>
  <si>
    <t xml:space="preserve">Специалист по закупкам _____________  Лукьянова Т.Ю.</t>
  </si>
  <si>
    <t xml:space="preserve">Заказчик в целях эффективности и экономности расходования бюджетных средств определяет Н(М)ЦК по минимальной цене на основании ст.34 Бюджетного кодекса РФ.</t>
  </si>
  <si>
    <r>
      <rPr>
        <sz val="11"/>
        <rFont val="Times New Roman"/>
        <family val="1"/>
        <charset val="204"/>
      </rPr>
      <t xml:space="preserve">Начальная (максимальная) цена контракта составляет: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128150,00</t>
    </r>
  </si>
  <si>
    <t xml:space="preserve"> * -коэффициент вариации менее 33 %, совокупность цен принимается однородной.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</si>
</sst>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%"/>
    <numFmt numFmtId="167" formatCode="0.00%"/>
    <numFmt numFmtId="168" formatCode="_-* #,##0.00\ _₽_-;\-* #,##0.00\ _₽_-;_-* \-??\ _₽_-;_-@_-"/>
  </numFmts>
  <fonts count="1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theme="1"/>
      <name val="Times New Roman"/>
      <family val="1"/>
      <charset val="1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2" borderId="2" xf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9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9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0" name="TextBox 1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1" name="TextBox 2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2" name="TextBox 3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3" name="TextBox 4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4" name="TextBox 5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5" name="TextBox 6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6" name="TextBox 7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7" name="TextBox 8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8" name="TextBox 9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9" name="TextBox 10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255240</xdr:colOff>
      <xdr:row>8</xdr:row>
      <xdr:rowOff>0</xdr:rowOff>
    </xdr:from>
    <xdr:to>
      <xdr:col>4</xdr:col>
      <xdr:colOff>439200</xdr:colOff>
      <xdr:row>8</xdr:row>
      <xdr:rowOff>263880</xdr:rowOff>
    </xdr:to>
    <xdr:sp>
      <xdr:nvSpPr>
        <xdr:cNvPr id="10" name="TextBox 11"/>
        <xdr:cNvSpPr/>
      </xdr:nvSpPr>
      <xdr:spPr>
        <a:xfrm>
          <a:off x="4690080" y="19195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9.57"/>
    <col collapsed="false" customWidth="true" hidden="false" outlineLevel="0" max="3" min="3" style="1" width="26"/>
    <col collapsed="false" customWidth="true" hidden="false" outlineLevel="0" max="9" min="9" style="1" width="9.14"/>
    <col collapsed="false" customWidth="true" hidden="false" outlineLevel="0" max="10" min="10" style="1" width="10"/>
    <col collapsed="false" customWidth="true" hidden="false" outlineLevel="0" max="11" min="11" style="1" width="13.71"/>
    <col collapsed="false" customWidth="true" hidden="true" outlineLevel="0" max="12" min="12" style="1" width="31"/>
    <col collapsed="false" customWidth="true" hidden="true" outlineLevel="0" max="15" min="13" style="1" width="11.53"/>
    <col collapsed="false" customWidth="true" hidden="false" outlineLevel="0" max="16" min="16" style="1" width="15.29"/>
    <col collapsed="false" customWidth="true" hidden="false" outlineLevel="0" max="17" min="17" style="1" width="13.86"/>
    <col collapsed="false" customWidth="true" hidden="false" outlineLevel="0" max="18" min="18" style="1" width="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customFormat="false" ht="1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customFormat="fals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customFormat="false" ht="15" hidden="false" customHeight="false" outlineLevel="0" collapsed="false">
      <c r="A4" s="2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5"/>
    </row>
    <row r="5" customFormat="false" ht="15" hidden="false" customHeight="false" outlineLevel="0" collapsed="false">
      <c r="A5" s="7" t="s">
        <v>3</v>
      </c>
      <c r="B5" s="5"/>
      <c r="C5" s="8"/>
      <c r="D5" s="8"/>
      <c r="E5" s="8"/>
      <c r="F5" s="8"/>
      <c r="G5" s="8"/>
      <c r="H5" s="8"/>
      <c r="I5" s="8"/>
      <c r="J5" s="8"/>
      <c r="K5" s="8"/>
      <c r="L5" s="6"/>
      <c r="M5" s="5"/>
    </row>
    <row r="6" customFormat="false" ht="37.3" hidden="false" customHeight="false" outlineLevel="0" collapsed="false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9" t="s">
        <v>13</v>
      </c>
      <c r="K6" s="9" t="s">
        <v>14</v>
      </c>
      <c r="L6" s="9" t="s">
        <v>15</v>
      </c>
      <c r="M6" s="11"/>
      <c r="N6" s="12"/>
      <c r="O6" s="12"/>
      <c r="P6" s="13" t="s">
        <v>16</v>
      </c>
      <c r="Q6" s="10" t="s">
        <v>17</v>
      </c>
      <c r="R6" s="10" t="s">
        <v>18</v>
      </c>
    </row>
    <row r="7" customFormat="false" ht="15" hidden="false" customHeight="false" outlineLevel="0" collapsed="false">
      <c r="A7" s="14" t="n">
        <v>1</v>
      </c>
      <c r="B7" s="14" t="s">
        <v>19</v>
      </c>
      <c r="C7" s="14" t="s">
        <v>20</v>
      </c>
      <c r="D7" s="15" t="s">
        <v>21</v>
      </c>
      <c r="E7" s="15" t="n">
        <v>80</v>
      </c>
      <c r="F7" s="16" t="n">
        <v>1490</v>
      </c>
      <c r="G7" s="16" t="n">
        <v>1510</v>
      </c>
      <c r="H7" s="16" t="n">
        <v>1585</v>
      </c>
      <c r="I7" s="16" t="n">
        <f aca="false">ROUND(AVERAGE(F7:H7),2)</f>
        <v>1528.33</v>
      </c>
      <c r="J7" s="17" t="n">
        <f aca="false">STDEV(F7:H7)/AVERAGE(F7:H7)</f>
        <v>0.0327698564914214</v>
      </c>
      <c r="K7" s="18" t="n">
        <f aca="false">E7*I7</f>
        <v>122266.4</v>
      </c>
      <c r="L7" s="19" t="s">
        <v>22</v>
      </c>
      <c r="M7" s="11" t="s">
        <v>23</v>
      </c>
      <c r="N7" s="12"/>
      <c r="O7" s="12"/>
      <c r="P7" s="16" t="n">
        <f aca="false">E7*F7</f>
        <v>119200</v>
      </c>
      <c r="Q7" s="16" t="n">
        <f aca="false">G7*E7</f>
        <v>120800</v>
      </c>
      <c r="R7" s="16" t="n">
        <f aca="false">H7*E7</f>
        <v>126800</v>
      </c>
    </row>
    <row r="8" customFormat="false" ht="23.85" hidden="false" customHeight="false" outlineLevel="0" collapsed="false">
      <c r="A8" s="14" t="n">
        <v>2</v>
      </c>
      <c r="B8" s="20" t="s">
        <v>24</v>
      </c>
      <c r="C8" s="21" t="s">
        <v>25</v>
      </c>
      <c r="D8" s="15" t="s">
        <v>26</v>
      </c>
      <c r="E8" s="15" t="n">
        <v>500</v>
      </c>
      <c r="F8" s="16" t="n">
        <v>17.9</v>
      </c>
      <c r="G8" s="16" t="n">
        <v>18.02</v>
      </c>
      <c r="H8" s="16" t="n">
        <v>18.3</v>
      </c>
      <c r="I8" s="16" t="n">
        <f aca="false">ROUND(AVERAGE(F8:H8),2)</f>
        <v>18.07</v>
      </c>
      <c r="J8" s="17" t="n">
        <f aca="false">STDEV(F8:H8)/AVERAGE(F8:H8)</f>
        <v>0.0113572883204284</v>
      </c>
      <c r="K8" s="18" t="n">
        <f aca="false">E8*I8</f>
        <v>9035</v>
      </c>
      <c r="L8" s="19" t="s">
        <v>22</v>
      </c>
      <c r="M8" s="11" t="s">
        <v>23</v>
      </c>
      <c r="N8" s="12"/>
      <c r="O8" s="12"/>
      <c r="P8" s="16" t="n">
        <f aca="false">E8*F8</f>
        <v>8950</v>
      </c>
      <c r="Q8" s="16" t="n">
        <f aca="false">G8*E8</f>
        <v>9010</v>
      </c>
      <c r="R8" s="16" t="n">
        <f aca="false">H8*E8</f>
        <v>9150</v>
      </c>
    </row>
    <row r="9" customFormat="false" ht="23.1" hidden="false" customHeight="true" outlineLevel="0" collapsed="false">
      <c r="A9" s="22"/>
      <c r="B9" s="22"/>
      <c r="C9" s="22"/>
      <c r="D9" s="22"/>
      <c r="E9" s="22"/>
      <c r="F9" s="22"/>
      <c r="G9" s="22"/>
      <c r="H9" s="22"/>
      <c r="I9" s="22"/>
      <c r="J9" s="22"/>
      <c r="K9" s="18" t="n">
        <f aca="false">SUM(K7:K8)</f>
        <v>131301.4</v>
      </c>
      <c r="L9" s="23"/>
      <c r="M9" s="23"/>
      <c r="N9" s="23"/>
      <c r="O9" s="23"/>
      <c r="P9" s="24" t="n">
        <f aca="false">SUM(P7:P8)</f>
        <v>128150</v>
      </c>
      <c r="Q9" s="25" t="n">
        <f aca="false">SUM(Q7:Q8)</f>
        <v>129810</v>
      </c>
      <c r="R9" s="25" t="n">
        <f aca="false">SUM(R7:R8)</f>
        <v>135950</v>
      </c>
    </row>
    <row r="10" customFormat="false" ht="15" hidden="false" customHeight="false" outlineLevel="0" collapsed="false">
      <c r="Q10" s="26"/>
    </row>
    <row r="11" customFormat="false" ht="16.5" hidden="false" customHeight="true" outlineLevel="0" collapsed="false">
      <c r="B11" s="27" t="s">
        <v>27</v>
      </c>
      <c r="C11" s="27"/>
    </row>
    <row r="13" customFormat="false" ht="15" hidden="false" customHeight="false" outlineLevel="0" collapsed="false">
      <c r="B13" s="1" t="s">
        <v>28</v>
      </c>
    </row>
    <row r="14" customFormat="false" ht="15" hidden="false" customHeight="false" outlineLevel="0" collapsed="false">
      <c r="B14" s="28" t="s">
        <v>29</v>
      </c>
    </row>
    <row r="16" customFormat="false" ht="15" hidden="false" customHeight="false" outlineLevel="0" collapsed="false">
      <c r="B16" s="1" t="s">
        <v>30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2:K2"/>
    <mergeCell ref="A3:K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2026-07-14T13:30:31Z</cp:lastPrinted>
  <dcterms:modified xsi:type="dcterms:W3CDTF">2026-07-29T11:17:22Z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