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72" windowWidth="23256" windowHeight="13128"/>
  </bookViews>
  <sheets>
    <sheet name=" НМЦК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/>
  <c r="L11"/>
  <c r="N11"/>
  <c r="O11" s="1"/>
  <c r="P11" s="1"/>
  <c r="Q11" s="1"/>
  <c r="M11" l="1"/>
  <c r="Q12"/>
  <c r="K14" s="1"/>
</calcChain>
</file>

<file path=xl/sharedStrings.xml><?xml version="1.0" encoding="utf-8"?>
<sst xmlns="http://schemas.openxmlformats.org/spreadsheetml/2006/main" count="36" uniqueCount="36">
  <si>
    <t>Кол-во</t>
  </si>
  <si>
    <t>№</t>
  </si>
  <si>
    <t>Ед. изм по ОКЕИ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</si>
  <si>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</si>
  <si>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</si>
  <si>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</si>
  <si>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</si>
  <si>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</si>
  <si>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</si>
  <si>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рублей</t>
  </si>
  <si>
    <t>Наименование объекта закупки</t>
  </si>
  <si>
    <t>Используемый метод определения Н(М)ЦК с обоснованием:</t>
  </si>
  <si>
    <t>Ценовая информация (коммерч. предложения)</t>
  </si>
  <si>
    <t>Расчет Н(М)ЦК (НЦЕ)</t>
  </si>
  <si>
    <t>Однородность совокупности значений выявленных цен, используемых в расчете Н(М)ЦК, НЦЕ</t>
  </si>
  <si>
    <t>Н(М)ЦК, НЦЕ определяемая методом сопоставимых рыночных цен (анализа рынка)*</t>
  </si>
  <si>
    <t>Н(М)ЦК, НЦЕ с учетом округления цены за единицу (руб.)</t>
  </si>
  <si>
    <r>
      <t>Расчет Н(М)ЦК, НЦЕ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</si>
  <si>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ИТОГО</t>
  </si>
  <si>
    <t>ОБОСНОВАНИЕ
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</si>
  <si>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Метод сопоставимых рыночных цен (анализа рынка)</t>
  </si>
  <si>
    <t>Российский рубль</t>
  </si>
  <si>
    <t>Информация о валюте, используемой для формирования цены контракта и расчетов с поставщиком (подрядчиком, исполнителем)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</si>
  <si>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</si>
  <si>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</si>
  <si>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В результате проведенного расчета НМЦК составила:</t>
  </si>
  <si>
    <t>Ценовое предложение №1 вх № _____</t>
  </si>
  <si>
    <t>Ценовое предложение №2 вх № _____</t>
  </si>
  <si>
    <t>Ценовое предложение №3 вх № ____</t>
  </si>
  <si>
    <t>шт</t>
  </si>
  <si>
    <t>Ценовое предложение №4 вх № ____</t>
  </si>
  <si>
    <t>Ценовое предложение №5 вх № ____</t>
  </si>
  <si>
    <t>Приложение 3 к извещению</t>
  </si>
  <si>
    <t xml:space="preserve">Исполнитель: </t>
  </si>
  <si>
    <t>Звуковые колонки для компьютера</t>
  </si>
  <si>
    <t>Дата подготовки обоснования 29,06,26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</si>
</sst>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0000"/>
    <numFmt numFmtId="165" formatCode="0.0000"/>
    <numFmt numFmtId="166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5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10" fillId="0" borderId="8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164" fontId="9" fillId="4" borderId="1" xfId="0" applyNumberFormat="1" applyFont="1" applyFill="1" applyBorder="1" applyAlignment="1">
      <alignment horizontal="distributed" vertical="center" wrapText="1" justifyLastLine="1"/>
    </xf>
    <xf numFmtId="0" fontId="9" fillId="4" borderId="1" xfId="0" applyFont="1" applyFill="1" applyBorder="1" applyAlignment="1">
      <alignment horizontal="distributed" vertical="center" justifyLastLine="1"/>
    </xf>
    <xf numFmtId="10" fontId="9" fillId="4" borderId="1" xfId="0" applyNumberFormat="1" applyFont="1" applyFill="1" applyBorder="1" applyAlignment="1">
      <alignment horizontal="distributed" vertical="center" justifyLastLine="1"/>
    </xf>
    <xf numFmtId="2" fontId="9" fillId="4" borderId="1" xfId="0" applyNumberFormat="1" applyFont="1" applyFill="1" applyBorder="1" applyAlignment="1">
      <alignment horizontal="distributed" vertical="center" wrapText="1" justifyLastLine="1"/>
    </xf>
    <xf numFmtId="165" fontId="9" fillId="4" borderId="1" xfId="0" applyNumberFormat="1" applyFont="1" applyFill="1" applyBorder="1" applyAlignment="1">
      <alignment horizontal="distributed" vertical="center" wrapText="1" justifyLastLine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4" fontId="9" fillId="4" borderId="11" xfId="0" applyNumberFormat="1" applyFont="1" applyFill="1" applyBorder="1" applyAlignment="1">
      <alignment horizontal="center" vertical="center" wrapText="1" justifyLastLine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distributed" vertical="center" wrapText="1" justifyLastLine="1"/>
    </xf>
    <xf numFmtId="0" fontId="9" fillId="4" borderId="2" xfId="0" applyFont="1" applyFill="1" applyBorder="1" applyAlignment="1">
      <alignment horizontal="distributed" vertical="center" justifyLastLine="1"/>
    </xf>
    <xf numFmtId="10" fontId="9" fillId="4" borderId="2" xfId="0" applyNumberFormat="1" applyFont="1" applyFill="1" applyBorder="1" applyAlignment="1">
      <alignment horizontal="distributed" vertical="center" justifyLastLine="1"/>
    </xf>
    <xf numFmtId="2" fontId="9" fillId="4" borderId="2" xfId="0" applyNumberFormat="1" applyFont="1" applyFill="1" applyBorder="1" applyAlignment="1">
      <alignment horizontal="distributed" vertical="center" wrapText="1" justifyLastLine="1"/>
    </xf>
    <xf numFmtId="165" fontId="9" fillId="4" borderId="2" xfId="0" applyNumberFormat="1" applyFont="1" applyFill="1" applyBorder="1" applyAlignment="1">
      <alignment horizontal="distributed" vertical="center" wrapText="1" justifyLastLine="1"/>
    </xf>
    <xf numFmtId="4" fontId="9" fillId="4" borderId="2" xfId="0" applyNumberFormat="1" applyFont="1" applyFill="1" applyBorder="1" applyAlignment="1">
      <alignment horizontal="center" vertical="center" wrapText="1" justifyLastLine="1"/>
    </xf>
    <xf numFmtId="44" fontId="3" fillId="0" borderId="1" xfId="2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textRotation="90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3">
    <cellStyle name="Денежный" xfId="2" builtinId="4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9</xdr:row>
      <xdr:rowOff>952500</xdr:rowOff>
    </xdr:from>
    <xdr:to>
      <xdr:col>13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430" y="44196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257176</xdr:colOff>
      <xdr:row>9</xdr:row>
      <xdr:rowOff>857249</xdr:rowOff>
    </xdr:from>
    <xdr:to>
      <xdr:col>11</xdr:col>
      <xdr:colOff>695326</xdr:colOff>
      <xdr:row>9</xdr:row>
      <xdr:rowOff>2543174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710488" y="4948237"/>
          <a:ext cx="1685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19051</xdr:colOff>
      <xdr:row>9</xdr:row>
      <xdr:rowOff>1600200</xdr:rowOff>
    </xdr:from>
    <xdr:to>
      <xdr:col>13</xdr:col>
      <xdr:colOff>1495425</xdr:colOff>
      <xdr:row>9</xdr:row>
      <xdr:rowOff>1971675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8411" y="5067300"/>
          <a:ext cx="14763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7" workbookViewId="0">
      <selection activeCell="N17" sqref="N17"/>
    </sheetView>
  </sheetViews>
  <sheetFormatPr defaultRowHeight="13.2"/>
  <cols>
    <col min="1" max="1" width="4.6640625" style="1" customWidth="1"/>
    <col min="2" max="2" width="28.44140625" style="1" customWidth="1"/>
    <col min="3" max="4" width="4.44140625" style="1" customWidth="1"/>
    <col min="5" max="9" width="11.21875" style="1" customWidth="1"/>
    <col min="10" max="10" width="7.33203125" style="1" customWidth="1"/>
    <col min="11" max="11" width="11.77734375" style="1" customWidth="1"/>
    <col min="12" max="12" width="15.44140625" style="1" customWidth="1"/>
    <col min="13" max="13" width="14.33203125" style="1" customWidth="1"/>
    <col min="14" max="14" width="22.6640625" style="1" customWidth="1"/>
    <col min="15" max="17" width="10.88671875" style="1" customWidth="1"/>
    <col min="18" max="255" width="8.88671875" style="1"/>
    <col min="256" max="256" width="4.6640625" style="1" customWidth="1"/>
    <col min="257" max="257" width="30.109375" style="1" customWidth="1"/>
    <col min="258" max="258" width="5.88671875" style="1" customWidth="1"/>
    <col min="259" max="259" width="6.88671875" style="1" customWidth="1"/>
    <col min="260" max="260" width="9.6640625" style="1" customWidth="1"/>
    <col min="261" max="262" width="9.88671875" style="1" customWidth="1"/>
    <col min="263" max="263" width="6" style="1" customWidth="1"/>
    <col min="264" max="264" width="13.109375" style="1" customWidth="1"/>
    <col min="265" max="265" width="15.44140625" style="1" customWidth="1"/>
    <col min="266" max="266" width="14.33203125" style="1" customWidth="1"/>
    <col min="267" max="267" width="22.6640625" style="1" customWidth="1"/>
    <col min="268" max="268" width="13.88671875" style="1" customWidth="1"/>
    <col min="269" max="269" width="11" style="1" customWidth="1"/>
    <col min="270" max="270" width="11.33203125" style="1" customWidth="1"/>
    <col min="271" max="511" width="8.88671875" style="1"/>
    <col min="512" max="512" width="4.6640625" style="1" customWidth="1"/>
    <col min="513" max="513" width="30.109375" style="1" customWidth="1"/>
    <col min="514" max="514" width="5.88671875" style="1" customWidth="1"/>
    <col min="515" max="515" width="6.88671875" style="1" customWidth="1"/>
    <col min="516" max="516" width="9.6640625" style="1" customWidth="1"/>
    <col min="517" max="518" width="9.88671875" style="1" customWidth="1"/>
    <col min="519" max="519" width="6" style="1" customWidth="1"/>
    <col min="520" max="520" width="13.109375" style="1" customWidth="1"/>
    <col min="521" max="521" width="15.44140625" style="1" customWidth="1"/>
    <col min="522" max="522" width="14.33203125" style="1" customWidth="1"/>
    <col min="523" max="523" width="22.6640625" style="1" customWidth="1"/>
    <col min="524" max="524" width="13.88671875" style="1" customWidth="1"/>
    <col min="525" max="525" width="11" style="1" customWidth="1"/>
    <col min="526" max="526" width="11.33203125" style="1" customWidth="1"/>
    <col min="527" max="767" width="8.88671875" style="1"/>
    <col min="768" max="768" width="4.6640625" style="1" customWidth="1"/>
    <col min="769" max="769" width="30.109375" style="1" customWidth="1"/>
    <col min="770" max="770" width="5.88671875" style="1" customWidth="1"/>
    <col min="771" max="771" width="6.88671875" style="1" customWidth="1"/>
    <col min="772" max="772" width="9.6640625" style="1" customWidth="1"/>
    <col min="773" max="774" width="9.88671875" style="1" customWidth="1"/>
    <col min="775" max="775" width="6" style="1" customWidth="1"/>
    <col min="776" max="776" width="13.109375" style="1" customWidth="1"/>
    <col min="777" max="777" width="15.44140625" style="1" customWidth="1"/>
    <col min="778" max="778" width="14.33203125" style="1" customWidth="1"/>
    <col min="779" max="779" width="22.6640625" style="1" customWidth="1"/>
    <col min="780" max="780" width="13.88671875" style="1" customWidth="1"/>
    <col min="781" max="781" width="11" style="1" customWidth="1"/>
    <col min="782" max="782" width="11.33203125" style="1" customWidth="1"/>
    <col min="783" max="1023" width="8.88671875" style="1"/>
    <col min="1024" max="1024" width="4.6640625" style="1" customWidth="1"/>
    <col min="1025" max="1025" width="30.109375" style="1" customWidth="1"/>
    <col min="1026" max="1026" width="5.88671875" style="1" customWidth="1"/>
    <col min="1027" max="1027" width="6.88671875" style="1" customWidth="1"/>
    <col min="1028" max="1028" width="9.6640625" style="1" customWidth="1"/>
    <col min="1029" max="1030" width="9.88671875" style="1" customWidth="1"/>
    <col min="1031" max="1031" width="6" style="1" customWidth="1"/>
    <col min="1032" max="1032" width="13.109375" style="1" customWidth="1"/>
    <col min="1033" max="1033" width="15.44140625" style="1" customWidth="1"/>
    <col min="1034" max="1034" width="14.33203125" style="1" customWidth="1"/>
    <col min="1035" max="1035" width="22.6640625" style="1" customWidth="1"/>
    <col min="1036" max="1036" width="13.88671875" style="1" customWidth="1"/>
    <col min="1037" max="1037" width="11" style="1" customWidth="1"/>
    <col min="1038" max="1038" width="11.33203125" style="1" customWidth="1"/>
    <col min="1039" max="1279" width="8.88671875" style="1"/>
    <col min="1280" max="1280" width="4.6640625" style="1" customWidth="1"/>
    <col min="1281" max="1281" width="30.109375" style="1" customWidth="1"/>
    <col min="1282" max="1282" width="5.88671875" style="1" customWidth="1"/>
    <col min="1283" max="1283" width="6.88671875" style="1" customWidth="1"/>
    <col min="1284" max="1284" width="9.6640625" style="1" customWidth="1"/>
    <col min="1285" max="1286" width="9.88671875" style="1" customWidth="1"/>
    <col min="1287" max="1287" width="6" style="1" customWidth="1"/>
    <col min="1288" max="1288" width="13.109375" style="1" customWidth="1"/>
    <col min="1289" max="1289" width="15.44140625" style="1" customWidth="1"/>
    <col min="1290" max="1290" width="14.33203125" style="1" customWidth="1"/>
    <col min="1291" max="1291" width="22.6640625" style="1" customWidth="1"/>
    <col min="1292" max="1292" width="13.88671875" style="1" customWidth="1"/>
    <col min="1293" max="1293" width="11" style="1" customWidth="1"/>
    <col min="1294" max="1294" width="11.33203125" style="1" customWidth="1"/>
    <col min="1295" max="1535" width="8.88671875" style="1"/>
    <col min="1536" max="1536" width="4.6640625" style="1" customWidth="1"/>
    <col min="1537" max="1537" width="30.109375" style="1" customWidth="1"/>
    <col min="1538" max="1538" width="5.88671875" style="1" customWidth="1"/>
    <col min="1539" max="1539" width="6.88671875" style="1" customWidth="1"/>
    <col min="1540" max="1540" width="9.6640625" style="1" customWidth="1"/>
    <col min="1541" max="1542" width="9.88671875" style="1" customWidth="1"/>
    <col min="1543" max="1543" width="6" style="1" customWidth="1"/>
    <col min="1544" max="1544" width="13.109375" style="1" customWidth="1"/>
    <col min="1545" max="1545" width="15.44140625" style="1" customWidth="1"/>
    <col min="1546" max="1546" width="14.33203125" style="1" customWidth="1"/>
    <col min="1547" max="1547" width="22.6640625" style="1" customWidth="1"/>
    <col min="1548" max="1548" width="13.88671875" style="1" customWidth="1"/>
    <col min="1549" max="1549" width="11" style="1" customWidth="1"/>
    <col min="1550" max="1550" width="11.33203125" style="1" customWidth="1"/>
    <col min="1551" max="1791" width="8.88671875" style="1"/>
    <col min="1792" max="1792" width="4.6640625" style="1" customWidth="1"/>
    <col min="1793" max="1793" width="30.109375" style="1" customWidth="1"/>
    <col min="1794" max="1794" width="5.88671875" style="1" customWidth="1"/>
    <col min="1795" max="1795" width="6.88671875" style="1" customWidth="1"/>
    <col min="1796" max="1796" width="9.6640625" style="1" customWidth="1"/>
    <col min="1797" max="1798" width="9.88671875" style="1" customWidth="1"/>
    <col min="1799" max="1799" width="6" style="1" customWidth="1"/>
    <col min="1800" max="1800" width="13.109375" style="1" customWidth="1"/>
    <col min="1801" max="1801" width="15.44140625" style="1" customWidth="1"/>
    <col min="1802" max="1802" width="14.33203125" style="1" customWidth="1"/>
    <col min="1803" max="1803" width="22.6640625" style="1" customWidth="1"/>
    <col min="1804" max="1804" width="13.88671875" style="1" customWidth="1"/>
    <col min="1805" max="1805" width="11" style="1" customWidth="1"/>
    <col min="1806" max="1806" width="11.33203125" style="1" customWidth="1"/>
    <col min="1807" max="2047" width="8.88671875" style="1"/>
    <col min="2048" max="2048" width="4.6640625" style="1" customWidth="1"/>
    <col min="2049" max="2049" width="30.109375" style="1" customWidth="1"/>
    <col min="2050" max="2050" width="5.88671875" style="1" customWidth="1"/>
    <col min="2051" max="2051" width="6.88671875" style="1" customWidth="1"/>
    <col min="2052" max="2052" width="9.6640625" style="1" customWidth="1"/>
    <col min="2053" max="2054" width="9.88671875" style="1" customWidth="1"/>
    <col min="2055" max="2055" width="6" style="1" customWidth="1"/>
    <col min="2056" max="2056" width="13.109375" style="1" customWidth="1"/>
    <col min="2057" max="2057" width="15.44140625" style="1" customWidth="1"/>
    <col min="2058" max="2058" width="14.33203125" style="1" customWidth="1"/>
    <col min="2059" max="2059" width="22.6640625" style="1" customWidth="1"/>
    <col min="2060" max="2060" width="13.88671875" style="1" customWidth="1"/>
    <col min="2061" max="2061" width="11" style="1" customWidth="1"/>
    <col min="2062" max="2062" width="11.33203125" style="1" customWidth="1"/>
    <col min="2063" max="2303" width="8.88671875" style="1"/>
    <col min="2304" max="2304" width="4.6640625" style="1" customWidth="1"/>
    <col min="2305" max="2305" width="30.109375" style="1" customWidth="1"/>
    <col min="2306" max="2306" width="5.88671875" style="1" customWidth="1"/>
    <col min="2307" max="2307" width="6.88671875" style="1" customWidth="1"/>
    <col min="2308" max="2308" width="9.6640625" style="1" customWidth="1"/>
    <col min="2309" max="2310" width="9.88671875" style="1" customWidth="1"/>
    <col min="2311" max="2311" width="6" style="1" customWidth="1"/>
    <col min="2312" max="2312" width="13.109375" style="1" customWidth="1"/>
    <col min="2313" max="2313" width="15.44140625" style="1" customWidth="1"/>
    <col min="2314" max="2314" width="14.33203125" style="1" customWidth="1"/>
    <col min="2315" max="2315" width="22.6640625" style="1" customWidth="1"/>
    <col min="2316" max="2316" width="13.88671875" style="1" customWidth="1"/>
    <col min="2317" max="2317" width="11" style="1" customWidth="1"/>
    <col min="2318" max="2318" width="11.33203125" style="1" customWidth="1"/>
    <col min="2319" max="2559" width="8.88671875" style="1"/>
    <col min="2560" max="2560" width="4.6640625" style="1" customWidth="1"/>
    <col min="2561" max="2561" width="30.109375" style="1" customWidth="1"/>
    <col min="2562" max="2562" width="5.88671875" style="1" customWidth="1"/>
    <col min="2563" max="2563" width="6.88671875" style="1" customWidth="1"/>
    <col min="2564" max="2564" width="9.6640625" style="1" customWidth="1"/>
    <col min="2565" max="2566" width="9.88671875" style="1" customWidth="1"/>
    <col min="2567" max="2567" width="6" style="1" customWidth="1"/>
    <col min="2568" max="2568" width="13.109375" style="1" customWidth="1"/>
    <col min="2569" max="2569" width="15.44140625" style="1" customWidth="1"/>
    <col min="2570" max="2570" width="14.33203125" style="1" customWidth="1"/>
    <col min="2571" max="2571" width="22.6640625" style="1" customWidth="1"/>
    <col min="2572" max="2572" width="13.88671875" style="1" customWidth="1"/>
    <col min="2573" max="2573" width="11" style="1" customWidth="1"/>
    <col min="2574" max="2574" width="11.33203125" style="1" customWidth="1"/>
    <col min="2575" max="2815" width="8.88671875" style="1"/>
    <col min="2816" max="2816" width="4.6640625" style="1" customWidth="1"/>
    <col min="2817" max="2817" width="30.109375" style="1" customWidth="1"/>
    <col min="2818" max="2818" width="5.88671875" style="1" customWidth="1"/>
    <col min="2819" max="2819" width="6.88671875" style="1" customWidth="1"/>
    <col min="2820" max="2820" width="9.6640625" style="1" customWidth="1"/>
    <col min="2821" max="2822" width="9.88671875" style="1" customWidth="1"/>
    <col min="2823" max="2823" width="6" style="1" customWidth="1"/>
    <col min="2824" max="2824" width="13.109375" style="1" customWidth="1"/>
    <col min="2825" max="2825" width="15.44140625" style="1" customWidth="1"/>
    <col min="2826" max="2826" width="14.33203125" style="1" customWidth="1"/>
    <col min="2827" max="2827" width="22.6640625" style="1" customWidth="1"/>
    <col min="2828" max="2828" width="13.88671875" style="1" customWidth="1"/>
    <col min="2829" max="2829" width="11" style="1" customWidth="1"/>
    <col min="2830" max="2830" width="11.33203125" style="1" customWidth="1"/>
    <col min="2831" max="3071" width="8.88671875" style="1"/>
    <col min="3072" max="3072" width="4.6640625" style="1" customWidth="1"/>
    <col min="3073" max="3073" width="30.109375" style="1" customWidth="1"/>
    <col min="3074" max="3074" width="5.88671875" style="1" customWidth="1"/>
    <col min="3075" max="3075" width="6.88671875" style="1" customWidth="1"/>
    <col min="3076" max="3076" width="9.6640625" style="1" customWidth="1"/>
    <col min="3077" max="3078" width="9.88671875" style="1" customWidth="1"/>
    <col min="3079" max="3079" width="6" style="1" customWidth="1"/>
    <col min="3080" max="3080" width="13.109375" style="1" customWidth="1"/>
    <col min="3081" max="3081" width="15.44140625" style="1" customWidth="1"/>
    <col min="3082" max="3082" width="14.33203125" style="1" customWidth="1"/>
    <col min="3083" max="3083" width="22.6640625" style="1" customWidth="1"/>
    <col min="3084" max="3084" width="13.88671875" style="1" customWidth="1"/>
    <col min="3085" max="3085" width="11" style="1" customWidth="1"/>
    <col min="3086" max="3086" width="11.33203125" style="1" customWidth="1"/>
    <col min="3087" max="3327" width="8.88671875" style="1"/>
    <col min="3328" max="3328" width="4.6640625" style="1" customWidth="1"/>
    <col min="3329" max="3329" width="30.109375" style="1" customWidth="1"/>
    <col min="3330" max="3330" width="5.88671875" style="1" customWidth="1"/>
    <col min="3331" max="3331" width="6.88671875" style="1" customWidth="1"/>
    <col min="3332" max="3332" width="9.6640625" style="1" customWidth="1"/>
    <col min="3333" max="3334" width="9.88671875" style="1" customWidth="1"/>
    <col min="3335" max="3335" width="6" style="1" customWidth="1"/>
    <col min="3336" max="3336" width="13.109375" style="1" customWidth="1"/>
    <col min="3337" max="3337" width="15.44140625" style="1" customWidth="1"/>
    <col min="3338" max="3338" width="14.33203125" style="1" customWidth="1"/>
    <col min="3339" max="3339" width="22.6640625" style="1" customWidth="1"/>
    <col min="3340" max="3340" width="13.88671875" style="1" customWidth="1"/>
    <col min="3341" max="3341" width="11" style="1" customWidth="1"/>
    <col min="3342" max="3342" width="11.33203125" style="1" customWidth="1"/>
    <col min="3343" max="3583" width="8.88671875" style="1"/>
    <col min="3584" max="3584" width="4.6640625" style="1" customWidth="1"/>
    <col min="3585" max="3585" width="30.109375" style="1" customWidth="1"/>
    <col min="3586" max="3586" width="5.88671875" style="1" customWidth="1"/>
    <col min="3587" max="3587" width="6.88671875" style="1" customWidth="1"/>
    <col min="3588" max="3588" width="9.6640625" style="1" customWidth="1"/>
    <col min="3589" max="3590" width="9.88671875" style="1" customWidth="1"/>
    <col min="3591" max="3591" width="6" style="1" customWidth="1"/>
    <col min="3592" max="3592" width="13.109375" style="1" customWidth="1"/>
    <col min="3593" max="3593" width="15.44140625" style="1" customWidth="1"/>
    <col min="3594" max="3594" width="14.33203125" style="1" customWidth="1"/>
    <col min="3595" max="3595" width="22.6640625" style="1" customWidth="1"/>
    <col min="3596" max="3596" width="13.88671875" style="1" customWidth="1"/>
    <col min="3597" max="3597" width="11" style="1" customWidth="1"/>
    <col min="3598" max="3598" width="11.33203125" style="1" customWidth="1"/>
    <col min="3599" max="3839" width="8.88671875" style="1"/>
    <col min="3840" max="3840" width="4.6640625" style="1" customWidth="1"/>
    <col min="3841" max="3841" width="30.109375" style="1" customWidth="1"/>
    <col min="3842" max="3842" width="5.88671875" style="1" customWidth="1"/>
    <col min="3843" max="3843" width="6.88671875" style="1" customWidth="1"/>
    <col min="3844" max="3844" width="9.6640625" style="1" customWidth="1"/>
    <col min="3845" max="3846" width="9.88671875" style="1" customWidth="1"/>
    <col min="3847" max="3847" width="6" style="1" customWidth="1"/>
    <col min="3848" max="3848" width="13.109375" style="1" customWidth="1"/>
    <col min="3849" max="3849" width="15.44140625" style="1" customWidth="1"/>
    <col min="3850" max="3850" width="14.33203125" style="1" customWidth="1"/>
    <col min="3851" max="3851" width="22.6640625" style="1" customWidth="1"/>
    <col min="3852" max="3852" width="13.88671875" style="1" customWidth="1"/>
    <col min="3853" max="3853" width="11" style="1" customWidth="1"/>
    <col min="3854" max="3854" width="11.33203125" style="1" customWidth="1"/>
    <col min="3855" max="4095" width="8.88671875" style="1"/>
    <col min="4096" max="4096" width="4.6640625" style="1" customWidth="1"/>
    <col min="4097" max="4097" width="30.109375" style="1" customWidth="1"/>
    <col min="4098" max="4098" width="5.88671875" style="1" customWidth="1"/>
    <col min="4099" max="4099" width="6.88671875" style="1" customWidth="1"/>
    <col min="4100" max="4100" width="9.6640625" style="1" customWidth="1"/>
    <col min="4101" max="4102" width="9.88671875" style="1" customWidth="1"/>
    <col min="4103" max="4103" width="6" style="1" customWidth="1"/>
    <col min="4104" max="4104" width="13.109375" style="1" customWidth="1"/>
    <col min="4105" max="4105" width="15.44140625" style="1" customWidth="1"/>
    <col min="4106" max="4106" width="14.33203125" style="1" customWidth="1"/>
    <col min="4107" max="4107" width="22.6640625" style="1" customWidth="1"/>
    <col min="4108" max="4108" width="13.88671875" style="1" customWidth="1"/>
    <col min="4109" max="4109" width="11" style="1" customWidth="1"/>
    <col min="4110" max="4110" width="11.33203125" style="1" customWidth="1"/>
    <col min="4111" max="4351" width="8.88671875" style="1"/>
    <col min="4352" max="4352" width="4.6640625" style="1" customWidth="1"/>
    <col min="4353" max="4353" width="30.109375" style="1" customWidth="1"/>
    <col min="4354" max="4354" width="5.88671875" style="1" customWidth="1"/>
    <col min="4355" max="4355" width="6.88671875" style="1" customWidth="1"/>
    <col min="4356" max="4356" width="9.6640625" style="1" customWidth="1"/>
    <col min="4357" max="4358" width="9.88671875" style="1" customWidth="1"/>
    <col min="4359" max="4359" width="6" style="1" customWidth="1"/>
    <col min="4360" max="4360" width="13.109375" style="1" customWidth="1"/>
    <col min="4361" max="4361" width="15.44140625" style="1" customWidth="1"/>
    <col min="4362" max="4362" width="14.33203125" style="1" customWidth="1"/>
    <col min="4363" max="4363" width="22.6640625" style="1" customWidth="1"/>
    <col min="4364" max="4364" width="13.88671875" style="1" customWidth="1"/>
    <col min="4365" max="4365" width="11" style="1" customWidth="1"/>
    <col min="4366" max="4366" width="11.33203125" style="1" customWidth="1"/>
    <col min="4367" max="4607" width="8.88671875" style="1"/>
    <col min="4608" max="4608" width="4.6640625" style="1" customWidth="1"/>
    <col min="4609" max="4609" width="30.109375" style="1" customWidth="1"/>
    <col min="4610" max="4610" width="5.88671875" style="1" customWidth="1"/>
    <col min="4611" max="4611" width="6.88671875" style="1" customWidth="1"/>
    <col min="4612" max="4612" width="9.6640625" style="1" customWidth="1"/>
    <col min="4613" max="4614" width="9.88671875" style="1" customWidth="1"/>
    <col min="4615" max="4615" width="6" style="1" customWidth="1"/>
    <col min="4616" max="4616" width="13.109375" style="1" customWidth="1"/>
    <col min="4617" max="4617" width="15.44140625" style="1" customWidth="1"/>
    <col min="4618" max="4618" width="14.33203125" style="1" customWidth="1"/>
    <col min="4619" max="4619" width="22.6640625" style="1" customWidth="1"/>
    <col min="4620" max="4620" width="13.88671875" style="1" customWidth="1"/>
    <col min="4621" max="4621" width="11" style="1" customWidth="1"/>
    <col min="4622" max="4622" width="11.33203125" style="1" customWidth="1"/>
    <col min="4623" max="4863" width="8.88671875" style="1"/>
    <col min="4864" max="4864" width="4.6640625" style="1" customWidth="1"/>
    <col min="4865" max="4865" width="30.109375" style="1" customWidth="1"/>
    <col min="4866" max="4866" width="5.88671875" style="1" customWidth="1"/>
    <col min="4867" max="4867" width="6.88671875" style="1" customWidth="1"/>
    <col min="4868" max="4868" width="9.6640625" style="1" customWidth="1"/>
    <col min="4869" max="4870" width="9.88671875" style="1" customWidth="1"/>
    <col min="4871" max="4871" width="6" style="1" customWidth="1"/>
    <col min="4872" max="4872" width="13.109375" style="1" customWidth="1"/>
    <col min="4873" max="4873" width="15.44140625" style="1" customWidth="1"/>
    <col min="4874" max="4874" width="14.33203125" style="1" customWidth="1"/>
    <col min="4875" max="4875" width="22.6640625" style="1" customWidth="1"/>
    <col min="4876" max="4876" width="13.88671875" style="1" customWidth="1"/>
    <col min="4877" max="4877" width="11" style="1" customWidth="1"/>
    <col min="4878" max="4878" width="11.33203125" style="1" customWidth="1"/>
    <col min="4879" max="5119" width="8.88671875" style="1"/>
    <col min="5120" max="5120" width="4.6640625" style="1" customWidth="1"/>
    <col min="5121" max="5121" width="30.109375" style="1" customWidth="1"/>
    <col min="5122" max="5122" width="5.88671875" style="1" customWidth="1"/>
    <col min="5123" max="5123" width="6.88671875" style="1" customWidth="1"/>
    <col min="5124" max="5124" width="9.6640625" style="1" customWidth="1"/>
    <col min="5125" max="5126" width="9.88671875" style="1" customWidth="1"/>
    <col min="5127" max="5127" width="6" style="1" customWidth="1"/>
    <col min="5128" max="5128" width="13.109375" style="1" customWidth="1"/>
    <col min="5129" max="5129" width="15.44140625" style="1" customWidth="1"/>
    <col min="5130" max="5130" width="14.33203125" style="1" customWidth="1"/>
    <col min="5131" max="5131" width="22.6640625" style="1" customWidth="1"/>
    <col min="5132" max="5132" width="13.88671875" style="1" customWidth="1"/>
    <col min="5133" max="5133" width="11" style="1" customWidth="1"/>
    <col min="5134" max="5134" width="11.33203125" style="1" customWidth="1"/>
    <col min="5135" max="5375" width="8.88671875" style="1"/>
    <col min="5376" max="5376" width="4.6640625" style="1" customWidth="1"/>
    <col min="5377" max="5377" width="30.109375" style="1" customWidth="1"/>
    <col min="5378" max="5378" width="5.88671875" style="1" customWidth="1"/>
    <col min="5379" max="5379" width="6.88671875" style="1" customWidth="1"/>
    <col min="5380" max="5380" width="9.6640625" style="1" customWidth="1"/>
    <col min="5381" max="5382" width="9.88671875" style="1" customWidth="1"/>
    <col min="5383" max="5383" width="6" style="1" customWidth="1"/>
    <col min="5384" max="5384" width="13.109375" style="1" customWidth="1"/>
    <col min="5385" max="5385" width="15.44140625" style="1" customWidth="1"/>
    <col min="5386" max="5386" width="14.33203125" style="1" customWidth="1"/>
    <col min="5387" max="5387" width="22.6640625" style="1" customWidth="1"/>
    <col min="5388" max="5388" width="13.88671875" style="1" customWidth="1"/>
    <col min="5389" max="5389" width="11" style="1" customWidth="1"/>
    <col min="5390" max="5390" width="11.33203125" style="1" customWidth="1"/>
    <col min="5391" max="5631" width="8.88671875" style="1"/>
    <col min="5632" max="5632" width="4.6640625" style="1" customWidth="1"/>
    <col min="5633" max="5633" width="30.109375" style="1" customWidth="1"/>
    <col min="5634" max="5634" width="5.88671875" style="1" customWidth="1"/>
    <col min="5635" max="5635" width="6.88671875" style="1" customWidth="1"/>
    <col min="5636" max="5636" width="9.6640625" style="1" customWidth="1"/>
    <col min="5637" max="5638" width="9.88671875" style="1" customWidth="1"/>
    <col min="5639" max="5639" width="6" style="1" customWidth="1"/>
    <col min="5640" max="5640" width="13.109375" style="1" customWidth="1"/>
    <col min="5641" max="5641" width="15.44140625" style="1" customWidth="1"/>
    <col min="5642" max="5642" width="14.33203125" style="1" customWidth="1"/>
    <col min="5643" max="5643" width="22.6640625" style="1" customWidth="1"/>
    <col min="5644" max="5644" width="13.88671875" style="1" customWidth="1"/>
    <col min="5645" max="5645" width="11" style="1" customWidth="1"/>
    <col min="5646" max="5646" width="11.33203125" style="1" customWidth="1"/>
    <col min="5647" max="5887" width="8.88671875" style="1"/>
    <col min="5888" max="5888" width="4.6640625" style="1" customWidth="1"/>
    <col min="5889" max="5889" width="30.109375" style="1" customWidth="1"/>
    <col min="5890" max="5890" width="5.88671875" style="1" customWidth="1"/>
    <col min="5891" max="5891" width="6.88671875" style="1" customWidth="1"/>
    <col min="5892" max="5892" width="9.6640625" style="1" customWidth="1"/>
    <col min="5893" max="5894" width="9.88671875" style="1" customWidth="1"/>
    <col min="5895" max="5895" width="6" style="1" customWidth="1"/>
    <col min="5896" max="5896" width="13.109375" style="1" customWidth="1"/>
    <col min="5897" max="5897" width="15.44140625" style="1" customWidth="1"/>
    <col min="5898" max="5898" width="14.33203125" style="1" customWidth="1"/>
    <col min="5899" max="5899" width="22.6640625" style="1" customWidth="1"/>
    <col min="5900" max="5900" width="13.88671875" style="1" customWidth="1"/>
    <col min="5901" max="5901" width="11" style="1" customWidth="1"/>
    <col min="5902" max="5902" width="11.33203125" style="1" customWidth="1"/>
    <col min="5903" max="6143" width="8.88671875" style="1"/>
    <col min="6144" max="6144" width="4.6640625" style="1" customWidth="1"/>
    <col min="6145" max="6145" width="30.109375" style="1" customWidth="1"/>
    <col min="6146" max="6146" width="5.88671875" style="1" customWidth="1"/>
    <col min="6147" max="6147" width="6.88671875" style="1" customWidth="1"/>
    <col min="6148" max="6148" width="9.6640625" style="1" customWidth="1"/>
    <col min="6149" max="6150" width="9.88671875" style="1" customWidth="1"/>
    <col min="6151" max="6151" width="6" style="1" customWidth="1"/>
    <col min="6152" max="6152" width="13.109375" style="1" customWidth="1"/>
    <col min="6153" max="6153" width="15.44140625" style="1" customWidth="1"/>
    <col min="6154" max="6154" width="14.33203125" style="1" customWidth="1"/>
    <col min="6155" max="6155" width="22.6640625" style="1" customWidth="1"/>
    <col min="6156" max="6156" width="13.88671875" style="1" customWidth="1"/>
    <col min="6157" max="6157" width="11" style="1" customWidth="1"/>
    <col min="6158" max="6158" width="11.33203125" style="1" customWidth="1"/>
    <col min="6159" max="6399" width="8.88671875" style="1"/>
    <col min="6400" max="6400" width="4.6640625" style="1" customWidth="1"/>
    <col min="6401" max="6401" width="30.109375" style="1" customWidth="1"/>
    <col min="6402" max="6402" width="5.88671875" style="1" customWidth="1"/>
    <col min="6403" max="6403" width="6.88671875" style="1" customWidth="1"/>
    <col min="6404" max="6404" width="9.6640625" style="1" customWidth="1"/>
    <col min="6405" max="6406" width="9.88671875" style="1" customWidth="1"/>
    <col min="6407" max="6407" width="6" style="1" customWidth="1"/>
    <col min="6408" max="6408" width="13.109375" style="1" customWidth="1"/>
    <col min="6409" max="6409" width="15.44140625" style="1" customWidth="1"/>
    <col min="6410" max="6410" width="14.33203125" style="1" customWidth="1"/>
    <col min="6411" max="6411" width="22.6640625" style="1" customWidth="1"/>
    <col min="6412" max="6412" width="13.88671875" style="1" customWidth="1"/>
    <col min="6413" max="6413" width="11" style="1" customWidth="1"/>
    <col min="6414" max="6414" width="11.33203125" style="1" customWidth="1"/>
    <col min="6415" max="6655" width="8.88671875" style="1"/>
    <col min="6656" max="6656" width="4.6640625" style="1" customWidth="1"/>
    <col min="6657" max="6657" width="30.109375" style="1" customWidth="1"/>
    <col min="6658" max="6658" width="5.88671875" style="1" customWidth="1"/>
    <col min="6659" max="6659" width="6.88671875" style="1" customWidth="1"/>
    <col min="6660" max="6660" width="9.6640625" style="1" customWidth="1"/>
    <col min="6661" max="6662" width="9.88671875" style="1" customWidth="1"/>
    <col min="6663" max="6663" width="6" style="1" customWidth="1"/>
    <col min="6664" max="6664" width="13.109375" style="1" customWidth="1"/>
    <col min="6665" max="6665" width="15.44140625" style="1" customWidth="1"/>
    <col min="6666" max="6666" width="14.33203125" style="1" customWidth="1"/>
    <col min="6667" max="6667" width="22.6640625" style="1" customWidth="1"/>
    <col min="6668" max="6668" width="13.88671875" style="1" customWidth="1"/>
    <col min="6669" max="6669" width="11" style="1" customWidth="1"/>
    <col min="6670" max="6670" width="11.33203125" style="1" customWidth="1"/>
    <col min="6671" max="6911" width="8.88671875" style="1"/>
    <col min="6912" max="6912" width="4.6640625" style="1" customWidth="1"/>
    <col min="6913" max="6913" width="30.109375" style="1" customWidth="1"/>
    <col min="6914" max="6914" width="5.88671875" style="1" customWidth="1"/>
    <col min="6915" max="6915" width="6.88671875" style="1" customWidth="1"/>
    <col min="6916" max="6916" width="9.6640625" style="1" customWidth="1"/>
    <col min="6917" max="6918" width="9.88671875" style="1" customWidth="1"/>
    <col min="6919" max="6919" width="6" style="1" customWidth="1"/>
    <col min="6920" max="6920" width="13.109375" style="1" customWidth="1"/>
    <col min="6921" max="6921" width="15.44140625" style="1" customWidth="1"/>
    <col min="6922" max="6922" width="14.33203125" style="1" customWidth="1"/>
    <col min="6923" max="6923" width="22.6640625" style="1" customWidth="1"/>
    <col min="6924" max="6924" width="13.88671875" style="1" customWidth="1"/>
    <col min="6925" max="6925" width="11" style="1" customWidth="1"/>
    <col min="6926" max="6926" width="11.33203125" style="1" customWidth="1"/>
    <col min="6927" max="7167" width="8.88671875" style="1"/>
    <col min="7168" max="7168" width="4.6640625" style="1" customWidth="1"/>
    <col min="7169" max="7169" width="30.109375" style="1" customWidth="1"/>
    <col min="7170" max="7170" width="5.88671875" style="1" customWidth="1"/>
    <col min="7171" max="7171" width="6.88671875" style="1" customWidth="1"/>
    <col min="7172" max="7172" width="9.6640625" style="1" customWidth="1"/>
    <col min="7173" max="7174" width="9.88671875" style="1" customWidth="1"/>
    <col min="7175" max="7175" width="6" style="1" customWidth="1"/>
    <col min="7176" max="7176" width="13.109375" style="1" customWidth="1"/>
    <col min="7177" max="7177" width="15.44140625" style="1" customWidth="1"/>
    <col min="7178" max="7178" width="14.33203125" style="1" customWidth="1"/>
    <col min="7179" max="7179" width="22.6640625" style="1" customWidth="1"/>
    <col min="7180" max="7180" width="13.88671875" style="1" customWidth="1"/>
    <col min="7181" max="7181" width="11" style="1" customWidth="1"/>
    <col min="7182" max="7182" width="11.33203125" style="1" customWidth="1"/>
    <col min="7183" max="7423" width="8.88671875" style="1"/>
    <col min="7424" max="7424" width="4.6640625" style="1" customWidth="1"/>
    <col min="7425" max="7425" width="30.109375" style="1" customWidth="1"/>
    <col min="7426" max="7426" width="5.88671875" style="1" customWidth="1"/>
    <col min="7427" max="7427" width="6.88671875" style="1" customWidth="1"/>
    <col min="7428" max="7428" width="9.6640625" style="1" customWidth="1"/>
    <col min="7429" max="7430" width="9.88671875" style="1" customWidth="1"/>
    <col min="7431" max="7431" width="6" style="1" customWidth="1"/>
    <col min="7432" max="7432" width="13.109375" style="1" customWidth="1"/>
    <col min="7433" max="7433" width="15.44140625" style="1" customWidth="1"/>
    <col min="7434" max="7434" width="14.33203125" style="1" customWidth="1"/>
    <col min="7435" max="7435" width="22.6640625" style="1" customWidth="1"/>
    <col min="7436" max="7436" width="13.88671875" style="1" customWidth="1"/>
    <col min="7437" max="7437" width="11" style="1" customWidth="1"/>
    <col min="7438" max="7438" width="11.33203125" style="1" customWidth="1"/>
    <col min="7439" max="7679" width="8.88671875" style="1"/>
    <col min="7680" max="7680" width="4.6640625" style="1" customWidth="1"/>
    <col min="7681" max="7681" width="30.109375" style="1" customWidth="1"/>
    <col min="7682" max="7682" width="5.88671875" style="1" customWidth="1"/>
    <col min="7683" max="7683" width="6.88671875" style="1" customWidth="1"/>
    <col min="7684" max="7684" width="9.6640625" style="1" customWidth="1"/>
    <col min="7685" max="7686" width="9.88671875" style="1" customWidth="1"/>
    <col min="7687" max="7687" width="6" style="1" customWidth="1"/>
    <col min="7688" max="7688" width="13.109375" style="1" customWidth="1"/>
    <col min="7689" max="7689" width="15.44140625" style="1" customWidth="1"/>
    <col min="7690" max="7690" width="14.33203125" style="1" customWidth="1"/>
    <col min="7691" max="7691" width="22.6640625" style="1" customWidth="1"/>
    <col min="7692" max="7692" width="13.88671875" style="1" customWidth="1"/>
    <col min="7693" max="7693" width="11" style="1" customWidth="1"/>
    <col min="7694" max="7694" width="11.33203125" style="1" customWidth="1"/>
    <col min="7695" max="7935" width="8.88671875" style="1"/>
    <col min="7936" max="7936" width="4.6640625" style="1" customWidth="1"/>
    <col min="7937" max="7937" width="30.109375" style="1" customWidth="1"/>
    <col min="7938" max="7938" width="5.88671875" style="1" customWidth="1"/>
    <col min="7939" max="7939" width="6.88671875" style="1" customWidth="1"/>
    <col min="7940" max="7940" width="9.6640625" style="1" customWidth="1"/>
    <col min="7941" max="7942" width="9.88671875" style="1" customWidth="1"/>
    <col min="7943" max="7943" width="6" style="1" customWidth="1"/>
    <col min="7944" max="7944" width="13.109375" style="1" customWidth="1"/>
    <col min="7945" max="7945" width="15.44140625" style="1" customWidth="1"/>
    <col min="7946" max="7946" width="14.33203125" style="1" customWidth="1"/>
    <col min="7947" max="7947" width="22.6640625" style="1" customWidth="1"/>
    <col min="7948" max="7948" width="13.88671875" style="1" customWidth="1"/>
    <col min="7949" max="7949" width="11" style="1" customWidth="1"/>
    <col min="7950" max="7950" width="11.33203125" style="1" customWidth="1"/>
    <col min="7951" max="8191" width="8.88671875" style="1"/>
    <col min="8192" max="8192" width="4.6640625" style="1" customWidth="1"/>
    <col min="8193" max="8193" width="30.109375" style="1" customWidth="1"/>
    <col min="8194" max="8194" width="5.88671875" style="1" customWidth="1"/>
    <col min="8195" max="8195" width="6.88671875" style="1" customWidth="1"/>
    <col min="8196" max="8196" width="9.6640625" style="1" customWidth="1"/>
    <col min="8197" max="8198" width="9.88671875" style="1" customWidth="1"/>
    <col min="8199" max="8199" width="6" style="1" customWidth="1"/>
    <col min="8200" max="8200" width="13.109375" style="1" customWidth="1"/>
    <col min="8201" max="8201" width="15.44140625" style="1" customWidth="1"/>
    <col min="8202" max="8202" width="14.33203125" style="1" customWidth="1"/>
    <col min="8203" max="8203" width="22.6640625" style="1" customWidth="1"/>
    <col min="8204" max="8204" width="13.88671875" style="1" customWidth="1"/>
    <col min="8205" max="8205" width="11" style="1" customWidth="1"/>
    <col min="8206" max="8206" width="11.33203125" style="1" customWidth="1"/>
    <col min="8207" max="8447" width="8.88671875" style="1"/>
    <col min="8448" max="8448" width="4.6640625" style="1" customWidth="1"/>
    <col min="8449" max="8449" width="30.109375" style="1" customWidth="1"/>
    <col min="8450" max="8450" width="5.88671875" style="1" customWidth="1"/>
    <col min="8451" max="8451" width="6.88671875" style="1" customWidth="1"/>
    <col min="8452" max="8452" width="9.6640625" style="1" customWidth="1"/>
    <col min="8453" max="8454" width="9.88671875" style="1" customWidth="1"/>
    <col min="8455" max="8455" width="6" style="1" customWidth="1"/>
    <col min="8456" max="8456" width="13.109375" style="1" customWidth="1"/>
    <col min="8457" max="8457" width="15.44140625" style="1" customWidth="1"/>
    <col min="8458" max="8458" width="14.33203125" style="1" customWidth="1"/>
    <col min="8459" max="8459" width="22.6640625" style="1" customWidth="1"/>
    <col min="8460" max="8460" width="13.88671875" style="1" customWidth="1"/>
    <col min="8461" max="8461" width="11" style="1" customWidth="1"/>
    <col min="8462" max="8462" width="11.33203125" style="1" customWidth="1"/>
    <col min="8463" max="8703" width="8.88671875" style="1"/>
    <col min="8704" max="8704" width="4.6640625" style="1" customWidth="1"/>
    <col min="8705" max="8705" width="30.109375" style="1" customWidth="1"/>
    <col min="8706" max="8706" width="5.88671875" style="1" customWidth="1"/>
    <col min="8707" max="8707" width="6.88671875" style="1" customWidth="1"/>
    <col min="8708" max="8708" width="9.6640625" style="1" customWidth="1"/>
    <col min="8709" max="8710" width="9.88671875" style="1" customWidth="1"/>
    <col min="8711" max="8711" width="6" style="1" customWidth="1"/>
    <col min="8712" max="8712" width="13.109375" style="1" customWidth="1"/>
    <col min="8713" max="8713" width="15.44140625" style="1" customWidth="1"/>
    <col min="8714" max="8714" width="14.33203125" style="1" customWidth="1"/>
    <col min="8715" max="8715" width="22.6640625" style="1" customWidth="1"/>
    <col min="8716" max="8716" width="13.88671875" style="1" customWidth="1"/>
    <col min="8717" max="8717" width="11" style="1" customWidth="1"/>
    <col min="8718" max="8718" width="11.33203125" style="1" customWidth="1"/>
    <col min="8719" max="8959" width="8.88671875" style="1"/>
    <col min="8960" max="8960" width="4.6640625" style="1" customWidth="1"/>
    <col min="8961" max="8961" width="30.109375" style="1" customWidth="1"/>
    <col min="8962" max="8962" width="5.88671875" style="1" customWidth="1"/>
    <col min="8963" max="8963" width="6.88671875" style="1" customWidth="1"/>
    <col min="8964" max="8964" width="9.6640625" style="1" customWidth="1"/>
    <col min="8965" max="8966" width="9.88671875" style="1" customWidth="1"/>
    <col min="8967" max="8967" width="6" style="1" customWidth="1"/>
    <col min="8968" max="8968" width="13.109375" style="1" customWidth="1"/>
    <col min="8969" max="8969" width="15.44140625" style="1" customWidth="1"/>
    <col min="8970" max="8970" width="14.33203125" style="1" customWidth="1"/>
    <col min="8971" max="8971" width="22.6640625" style="1" customWidth="1"/>
    <col min="8972" max="8972" width="13.88671875" style="1" customWidth="1"/>
    <col min="8973" max="8973" width="11" style="1" customWidth="1"/>
    <col min="8974" max="8974" width="11.33203125" style="1" customWidth="1"/>
    <col min="8975" max="9215" width="8.88671875" style="1"/>
    <col min="9216" max="9216" width="4.6640625" style="1" customWidth="1"/>
    <col min="9217" max="9217" width="30.109375" style="1" customWidth="1"/>
    <col min="9218" max="9218" width="5.88671875" style="1" customWidth="1"/>
    <col min="9219" max="9219" width="6.88671875" style="1" customWidth="1"/>
    <col min="9220" max="9220" width="9.6640625" style="1" customWidth="1"/>
    <col min="9221" max="9222" width="9.88671875" style="1" customWidth="1"/>
    <col min="9223" max="9223" width="6" style="1" customWidth="1"/>
    <col min="9224" max="9224" width="13.109375" style="1" customWidth="1"/>
    <col min="9225" max="9225" width="15.44140625" style="1" customWidth="1"/>
    <col min="9226" max="9226" width="14.33203125" style="1" customWidth="1"/>
    <col min="9227" max="9227" width="22.6640625" style="1" customWidth="1"/>
    <col min="9228" max="9228" width="13.88671875" style="1" customWidth="1"/>
    <col min="9229" max="9229" width="11" style="1" customWidth="1"/>
    <col min="9230" max="9230" width="11.33203125" style="1" customWidth="1"/>
    <col min="9231" max="9471" width="8.88671875" style="1"/>
    <col min="9472" max="9472" width="4.6640625" style="1" customWidth="1"/>
    <col min="9473" max="9473" width="30.109375" style="1" customWidth="1"/>
    <col min="9474" max="9474" width="5.88671875" style="1" customWidth="1"/>
    <col min="9475" max="9475" width="6.88671875" style="1" customWidth="1"/>
    <col min="9476" max="9476" width="9.6640625" style="1" customWidth="1"/>
    <col min="9477" max="9478" width="9.88671875" style="1" customWidth="1"/>
    <col min="9479" max="9479" width="6" style="1" customWidth="1"/>
    <col min="9480" max="9480" width="13.109375" style="1" customWidth="1"/>
    <col min="9481" max="9481" width="15.44140625" style="1" customWidth="1"/>
    <col min="9482" max="9482" width="14.33203125" style="1" customWidth="1"/>
    <col min="9483" max="9483" width="22.6640625" style="1" customWidth="1"/>
    <col min="9484" max="9484" width="13.88671875" style="1" customWidth="1"/>
    <col min="9485" max="9485" width="11" style="1" customWidth="1"/>
    <col min="9486" max="9486" width="11.33203125" style="1" customWidth="1"/>
    <col min="9487" max="9727" width="8.88671875" style="1"/>
    <col min="9728" max="9728" width="4.6640625" style="1" customWidth="1"/>
    <col min="9729" max="9729" width="30.109375" style="1" customWidth="1"/>
    <col min="9730" max="9730" width="5.88671875" style="1" customWidth="1"/>
    <col min="9731" max="9731" width="6.88671875" style="1" customWidth="1"/>
    <col min="9732" max="9732" width="9.6640625" style="1" customWidth="1"/>
    <col min="9733" max="9734" width="9.88671875" style="1" customWidth="1"/>
    <col min="9735" max="9735" width="6" style="1" customWidth="1"/>
    <col min="9736" max="9736" width="13.109375" style="1" customWidth="1"/>
    <col min="9737" max="9737" width="15.44140625" style="1" customWidth="1"/>
    <col min="9738" max="9738" width="14.33203125" style="1" customWidth="1"/>
    <col min="9739" max="9739" width="22.6640625" style="1" customWidth="1"/>
    <col min="9740" max="9740" width="13.88671875" style="1" customWidth="1"/>
    <col min="9741" max="9741" width="11" style="1" customWidth="1"/>
    <col min="9742" max="9742" width="11.33203125" style="1" customWidth="1"/>
    <col min="9743" max="9983" width="8.88671875" style="1"/>
    <col min="9984" max="9984" width="4.6640625" style="1" customWidth="1"/>
    <col min="9985" max="9985" width="30.109375" style="1" customWidth="1"/>
    <col min="9986" max="9986" width="5.88671875" style="1" customWidth="1"/>
    <col min="9987" max="9987" width="6.88671875" style="1" customWidth="1"/>
    <col min="9988" max="9988" width="9.6640625" style="1" customWidth="1"/>
    <col min="9989" max="9990" width="9.88671875" style="1" customWidth="1"/>
    <col min="9991" max="9991" width="6" style="1" customWidth="1"/>
    <col min="9992" max="9992" width="13.109375" style="1" customWidth="1"/>
    <col min="9993" max="9993" width="15.44140625" style="1" customWidth="1"/>
    <col min="9994" max="9994" width="14.33203125" style="1" customWidth="1"/>
    <col min="9995" max="9995" width="22.6640625" style="1" customWidth="1"/>
    <col min="9996" max="9996" width="13.88671875" style="1" customWidth="1"/>
    <col min="9997" max="9997" width="11" style="1" customWidth="1"/>
    <col min="9998" max="9998" width="11.33203125" style="1" customWidth="1"/>
    <col min="9999" max="10239" width="8.88671875" style="1"/>
    <col min="10240" max="10240" width="4.6640625" style="1" customWidth="1"/>
    <col min="10241" max="10241" width="30.109375" style="1" customWidth="1"/>
    <col min="10242" max="10242" width="5.88671875" style="1" customWidth="1"/>
    <col min="10243" max="10243" width="6.88671875" style="1" customWidth="1"/>
    <col min="10244" max="10244" width="9.6640625" style="1" customWidth="1"/>
    <col min="10245" max="10246" width="9.88671875" style="1" customWidth="1"/>
    <col min="10247" max="10247" width="6" style="1" customWidth="1"/>
    <col min="10248" max="10248" width="13.109375" style="1" customWidth="1"/>
    <col min="10249" max="10249" width="15.44140625" style="1" customWidth="1"/>
    <col min="10250" max="10250" width="14.33203125" style="1" customWidth="1"/>
    <col min="10251" max="10251" width="22.6640625" style="1" customWidth="1"/>
    <col min="10252" max="10252" width="13.88671875" style="1" customWidth="1"/>
    <col min="10253" max="10253" width="11" style="1" customWidth="1"/>
    <col min="10254" max="10254" width="11.33203125" style="1" customWidth="1"/>
    <col min="10255" max="10495" width="8.88671875" style="1"/>
    <col min="10496" max="10496" width="4.6640625" style="1" customWidth="1"/>
    <col min="10497" max="10497" width="30.109375" style="1" customWidth="1"/>
    <col min="10498" max="10498" width="5.88671875" style="1" customWidth="1"/>
    <col min="10499" max="10499" width="6.88671875" style="1" customWidth="1"/>
    <col min="10500" max="10500" width="9.6640625" style="1" customWidth="1"/>
    <col min="10501" max="10502" width="9.88671875" style="1" customWidth="1"/>
    <col min="10503" max="10503" width="6" style="1" customWidth="1"/>
    <col min="10504" max="10504" width="13.109375" style="1" customWidth="1"/>
    <col min="10505" max="10505" width="15.44140625" style="1" customWidth="1"/>
    <col min="10506" max="10506" width="14.33203125" style="1" customWidth="1"/>
    <col min="10507" max="10507" width="22.6640625" style="1" customWidth="1"/>
    <col min="10508" max="10508" width="13.88671875" style="1" customWidth="1"/>
    <col min="10509" max="10509" width="11" style="1" customWidth="1"/>
    <col min="10510" max="10510" width="11.33203125" style="1" customWidth="1"/>
    <col min="10511" max="10751" width="8.88671875" style="1"/>
    <col min="10752" max="10752" width="4.6640625" style="1" customWidth="1"/>
    <col min="10753" max="10753" width="30.109375" style="1" customWidth="1"/>
    <col min="10754" max="10754" width="5.88671875" style="1" customWidth="1"/>
    <col min="10755" max="10755" width="6.88671875" style="1" customWidth="1"/>
    <col min="10756" max="10756" width="9.6640625" style="1" customWidth="1"/>
    <col min="10757" max="10758" width="9.88671875" style="1" customWidth="1"/>
    <col min="10759" max="10759" width="6" style="1" customWidth="1"/>
    <col min="10760" max="10760" width="13.109375" style="1" customWidth="1"/>
    <col min="10761" max="10761" width="15.44140625" style="1" customWidth="1"/>
    <col min="10762" max="10762" width="14.33203125" style="1" customWidth="1"/>
    <col min="10763" max="10763" width="22.6640625" style="1" customWidth="1"/>
    <col min="10764" max="10764" width="13.88671875" style="1" customWidth="1"/>
    <col min="10765" max="10765" width="11" style="1" customWidth="1"/>
    <col min="10766" max="10766" width="11.33203125" style="1" customWidth="1"/>
    <col min="10767" max="11007" width="8.88671875" style="1"/>
    <col min="11008" max="11008" width="4.6640625" style="1" customWidth="1"/>
    <col min="11009" max="11009" width="30.109375" style="1" customWidth="1"/>
    <col min="11010" max="11010" width="5.88671875" style="1" customWidth="1"/>
    <col min="11011" max="11011" width="6.88671875" style="1" customWidth="1"/>
    <col min="11012" max="11012" width="9.6640625" style="1" customWidth="1"/>
    <col min="11013" max="11014" width="9.88671875" style="1" customWidth="1"/>
    <col min="11015" max="11015" width="6" style="1" customWidth="1"/>
    <col min="11016" max="11016" width="13.109375" style="1" customWidth="1"/>
    <col min="11017" max="11017" width="15.44140625" style="1" customWidth="1"/>
    <col min="11018" max="11018" width="14.33203125" style="1" customWidth="1"/>
    <col min="11019" max="11019" width="22.6640625" style="1" customWidth="1"/>
    <col min="11020" max="11020" width="13.88671875" style="1" customWidth="1"/>
    <col min="11021" max="11021" width="11" style="1" customWidth="1"/>
    <col min="11022" max="11022" width="11.33203125" style="1" customWidth="1"/>
    <col min="11023" max="16384" width="8.88671875" style="1"/>
  </cols>
  <sheetData>
    <row r="1" spans="1:17" ht="15.6">
      <c r="L1" s="2"/>
    </row>
    <row r="2" spans="1:17" ht="15.6">
      <c r="L2" s="2"/>
      <c r="O2" s="52" t="s">
        <v>32</v>
      </c>
      <c r="P2" s="52"/>
      <c r="Q2" s="52"/>
    </row>
    <row r="3" spans="1:17" ht="15.6">
      <c r="A3" s="53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5.6">
      <c r="A4" s="34"/>
      <c r="B4" s="34"/>
      <c r="C4" s="34"/>
      <c r="D4" s="34"/>
      <c r="E4" s="34"/>
      <c r="F4" s="34"/>
      <c r="G4" s="50"/>
      <c r="H4" s="50"/>
      <c r="I4" s="34"/>
      <c r="J4" s="34"/>
      <c r="K4" s="34"/>
      <c r="L4" s="34"/>
      <c r="M4" s="34"/>
      <c r="N4" s="34"/>
      <c r="O4" s="34"/>
      <c r="P4" s="34"/>
      <c r="Q4" s="34"/>
    </row>
    <row r="5" spans="1:17">
      <c r="A5" s="54" t="s">
        <v>11</v>
      </c>
      <c r="B5" s="54"/>
      <c r="C5" s="54"/>
      <c r="D5" s="54"/>
      <c r="E5" s="54"/>
      <c r="F5" s="54"/>
      <c r="G5" s="51"/>
      <c r="H5" s="51"/>
      <c r="I5" s="55" t="s">
        <v>20</v>
      </c>
      <c r="J5" s="55"/>
      <c r="K5" s="55"/>
      <c r="L5" s="55"/>
      <c r="M5" s="55"/>
      <c r="N5" s="55"/>
      <c r="O5" s="55"/>
      <c r="P5" s="55"/>
      <c r="Q5" s="55"/>
    </row>
    <row r="6" spans="1:17">
      <c r="A6" s="54" t="s">
        <v>22</v>
      </c>
      <c r="B6" s="54"/>
      <c r="C6" s="54"/>
      <c r="D6" s="54"/>
      <c r="E6" s="54"/>
      <c r="F6" s="54"/>
      <c r="G6" s="51"/>
      <c r="H6" s="51"/>
      <c r="I6" s="55" t="s">
        <v>21</v>
      </c>
      <c r="J6" s="55"/>
      <c r="K6" s="55"/>
      <c r="L6" s="55"/>
      <c r="M6" s="55"/>
      <c r="N6" s="55"/>
      <c r="O6" s="55"/>
      <c r="P6" s="55"/>
      <c r="Q6" s="55"/>
    </row>
    <row r="7" spans="1:17">
      <c r="A7" s="54" t="s">
        <v>23</v>
      </c>
      <c r="B7" s="54"/>
      <c r="C7" s="54"/>
      <c r="D7" s="54"/>
      <c r="E7" s="54"/>
      <c r="F7" s="54"/>
      <c r="G7" s="51"/>
      <c r="H7" s="51"/>
      <c r="I7" s="55" t="s">
        <v>24</v>
      </c>
      <c r="J7" s="55"/>
      <c r="K7" s="55"/>
      <c r="L7" s="55"/>
      <c r="M7" s="55"/>
      <c r="N7" s="55"/>
      <c r="O7" s="55"/>
      <c r="P7" s="55"/>
      <c r="Q7" s="55"/>
    </row>
    <row r="8" spans="1:17" ht="52.8" customHeight="1">
      <c r="A8" s="59" t="s">
        <v>13</v>
      </c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0"/>
    </row>
    <row r="9" spans="1:17" ht="52.8" customHeight="1">
      <c r="A9" s="62" t="s">
        <v>1</v>
      </c>
      <c r="B9" s="62" t="s">
        <v>10</v>
      </c>
      <c r="C9" s="64" t="s">
        <v>2</v>
      </c>
      <c r="D9" s="66" t="s">
        <v>0</v>
      </c>
      <c r="E9" s="68" t="s">
        <v>12</v>
      </c>
      <c r="F9" s="68"/>
      <c r="G9" s="68"/>
      <c r="H9" s="68"/>
      <c r="I9" s="68"/>
      <c r="J9" s="68"/>
      <c r="K9" s="69" t="s">
        <v>14</v>
      </c>
      <c r="L9" s="69"/>
      <c r="M9" s="69"/>
      <c r="N9" s="70" t="s">
        <v>15</v>
      </c>
      <c r="O9" s="70"/>
      <c r="P9" s="70"/>
      <c r="Q9" s="70"/>
    </row>
    <row r="10" spans="1:17" ht="158.4" customHeight="1">
      <c r="A10" s="63"/>
      <c r="B10" s="63"/>
      <c r="C10" s="65"/>
      <c r="D10" s="67"/>
      <c r="E10" s="20" t="s">
        <v>26</v>
      </c>
      <c r="F10" s="20" t="s">
        <v>27</v>
      </c>
      <c r="G10" s="20" t="s">
        <v>28</v>
      </c>
      <c r="H10" s="20" t="s">
        <v>30</v>
      </c>
      <c r="I10" s="20" t="s">
        <v>31</v>
      </c>
      <c r="J10" s="36" t="s">
        <v>3</v>
      </c>
      <c r="K10" s="35" t="s">
        <v>4</v>
      </c>
      <c r="L10" s="19" t="s">
        <v>5</v>
      </c>
      <c r="M10" s="19" t="s">
        <v>6</v>
      </c>
      <c r="N10" s="19" t="s">
        <v>17</v>
      </c>
      <c r="O10" s="36" t="s">
        <v>7</v>
      </c>
      <c r="P10" s="36" t="s">
        <v>8</v>
      </c>
      <c r="Q10" s="36" t="s">
        <v>16</v>
      </c>
    </row>
    <row r="11" spans="1:17" ht="26.4">
      <c r="A11" s="22">
        <v>1</v>
      </c>
      <c r="B11" s="21" t="s">
        <v>34</v>
      </c>
      <c r="C11" s="31" t="s">
        <v>29</v>
      </c>
      <c r="D11" s="49">
        <v>1</v>
      </c>
      <c r="E11" s="47">
        <v>320</v>
      </c>
      <c r="F11" s="47">
        <v>187</v>
      </c>
      <c r="G11" s="47">
        <v>399</v>
      </c>
      <c r="H11" s="47">
        <v>299</v>
      </c>
      <c r="I11" s="47">
        <v>381</v>
      </c>
      <c r="J11" s="23">
        <v>5</v>
      </c>
      <c r="K11" s="24">
        <f t="shared" ref="K11" si="0">AVERAGE(E11:I11)</f>
        <v>317.2</v>
      </c>
      <c r="L11" s="25">
        <f t="shared" ref="L11" si="1">STDEV(E11:I11)</f>
        <v>83.744850587961508</v>
      </c>
      <c r="M11" s="26">
        <f t="shared" ref="M11" si="2">L11/K11</f>
        <v>0.26401276982333388</v>
      </c>
      <c r="N11" s="27">
        <f t="shared" ref="N11" si="3">((D11/J11)*(SUM(E11:I11)))</f>
        <v>317.20000000000005</v>
      </c>
      <c r="O11" s="28">
        <f t="shared" ref="O11" si="4">N11/D11</f>
        <v>317.20000000000005</v>
      </c>
      <c r="P11" s="29">
        <f t="shared" ref="P11" si="5">ROUND(O11,2)</f>
        <v>317.2</v>
      </c>
      <c r="Q11" s="30">
        <f t="shared" ref="Q11" si="6">P11*D11</f>
        <v>317.2</v>
      </c>
    </row>
    <row r="12" spans="1:17" ht="15.6">
      <c r="A12" s="37"/>
      <c r="B12" s="38" t="s">
        <v>18</v>
      </c>
      <c r="C12" s="39"/>
      <c r="D12" s="39"/>
      <c r="E12" s="40"/>
      <c r="F12" s="40"/>
      <c r="G12" s="40"/>
      <c r="H12" s="40"/>
      <c r="I12" s="40"/>
      <c r="J12" s="48"/>
      <c r="K12" s="41"/>
      <c r="L12" s="42"/>
      <c r="M12" s="43"/>
      <c r="N12" s="44"/>
      <c r="O12" s="45"/>
      <c r="P12" s="46"/>
      <c r="Q12" s="46">
        <f>SUM(Q11:Q11)</f>
        <v>317.2</v>
      </c>
    </row>
    <row r="13" spans="1:17" s="16" customFormat="1">
      <c r="A13" s="3"/>
      <c r="B13" s="4"/>
      <c r="C13" s="5"/>
      <c r="D13" s="5"/>
      <c r="E13" s="6"/>
      <c r="F13" s="6"/>
      <c r="G13" s="6"/>
      <c r="H13" s="6"/>
      <c r="I13" s="6"/>
      <c r="J13" s="7"/>
      <c r="K13" s="8"/>
      <c r="L13" s="9"/>
      <c r="M13" s="10"/>
      <c r="N13" s="11"/>
      <c r="O13" s="12"/>
      <c r="P13" s="11"/>
      <c r="Q13" s="13"/>
    </row>
    <row r="14" spans="1:17" ht="15.6">
      <c r="A14" s="56" t="s">
        <v>25</v>
      </c>
      <c r="B14" s="56"/>
      <c r="C14" s="56"/>
      <c r="D14" s="56"/>
      <c r="E14" s="56"/>
      <c r="F14" s="56"/>
      <c r="G14" s="56"/>
      <c r="H14" s="56"/>
      <c r="I14" s="56"/>
      <c r="J14" s="56"/>
      <c r="K14" s="14">
        <f>Q12</f>
        <v>317.2</v>
      </c>
      <c r="L14" s="15" t="s">
        <v>9</v>
      </c>
      <c r="M14" s="15"/>
      <c r="N14" s="15"/>
      <c r="O14" s="15"/>
      <c r="P14" s="15"/>
      <c r="Q14" s="14"/>
    </row>
    <row r="16" spans="1:17" ht="15.6">
      <c r="A16" s="57" t="s">
        <v>35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17"/>
      <c r="M16" s="17"/>
      <c r="N16" s="17"/>
      <c r="O16" s="17"/>
      <c r="P16" s="17"/>
      <c r="Q16" s="17"/>
    </row>
    <row r="17" spans="1:14" ht="15.6">
      <c r="A17" s="33" t="s">
        <v>33</v>
      </c>
      <c r="B17" s="33"/>
      <c r="C17" s="2"/>
      <c r="D17" s="18"/>
      <c r="E17" s="18"/>
      <c r="F17" s="18"/>
      <c r="G17" s="18"/>
      <c r="H17" s="18"/>
      <c r="I17" s="18"/>
      <c r="J17" s="18"/>
      <c r="L17" s="58"/>
      <c r="M17" s="58"/>
      <c r="N17" s="32"/>
    </row>
  </sheetData>
  <mergeCells count="20">
    <mergeCell ref="A14:J14"/>
    <mergeCell ref="A16:K16"/>
    <mergeCell ref="L17:M17"/>
    <mergeCell ref="A7:F7"/>
    <mergeCell ref="I7:Q7"/>
    <mergeCell ref="A8:B8"/>
    <mergeCell ref="C8:Q8"/>
    <mergeCell ref="A9:A10"/>
    <mergeCell ref="B9:B10"/>
    <mergeCell ref="C9:C10"/>
    <mergeCell ref="D9:D10"/>
    <mergeCell ref="E9:J9"/>
    <mergeCell ref="K9:M9"/>
    <mergeCell ref="N9:Q9"/>
    <mergeCell ref="O2:Q2"/>
    <mergeCell ref="A3:Q3"/>
    <mergeCell ref="A5:F5"/>
    <mergeCell ref="I5:Q5"/>
    <mergeCell ref="A6:F6"/>
    <mergeCell ref="I6:Q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2026-06-29T02:07:43Z</dcterms:modified>
</cp:coreProperties>
</file>