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СЛУЖБА ЗАКУПОК 2026\НМЦК\Постельное белье (ЕАТ)\"/>
    </mc:Choice>
  </mc:AlternateContent>
  <xr:revisionPtr revIDLastSave="0" documentId="13_ncr:1_{8A06987F-3768-4E72-825E-44B3FDFF9D4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definedNames>
    <definedName name="_xlnm.Print_Area" localSheetId="0">Лист1!$A$1:$J$22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8" i="1" l="1"/>
  <c r="F11" i="1"/>
  <c r="G11" i="1"/>
  <c r="H11" i="1" l="1"/>
  <c r="I11" i="1" s="1"/>
  <c r="J11" i="1" l="1"/>
  <c r="J12" i="1" s="1"/>
  <c r="J17" i="1" s="1"/>
</calcChain>
</file>

<file path=xl/sharedStrings.xml><?xml version="1.0" encoding="utf-8"?>
<sst xmlns="http://schemas.openxmlformats.org/spreadsheetml/2006/main" count="36" uniqueCount="36">
  <si>
    <t>Однородность совокупности значений выявленных цен, используемых в расчете НМЦК</t>
  </si>
  <si>
    <t>Средняя арифметическая цена за ед. &lt;ц&gt;</t>
  </si>
  <si>
    <t>Среднее квадратическое отклонение</t>
  </si>
  <si>
    <t>Коэффициент вариации цен V (%)</t>
  </si>
  <si>
    <t>Предмет закупки:</t>
  </si>
  <si>
    <t>Обоснование начальной (максимальной) цены договора</t>
  </si>
  <si>
    <t xml:space="preserve">Способ закупки: </t>
  </si>
  <si>
    <t>закупка у единственного поставщика</t>
  </si>
  <si>
    <t xml:space="preserve">Используемый метод определения цены Договора: </t>
  </si>
  <si>
    <t>Главный специалист службы закупок</t>
  </si>
  <si>
    <t xml:space="preserve">О.В. Ануфриенкова </t>
  </si>
  <si>
    <t>№ п/п</t>
  </si>
  <si>
    <t>Категории</t>
  </si>
  <si>
    <t>Цены поставщиков, руб.</t>
  </si>
  <si>
    <t>Цена за ед., руб.</t>
  </si>
  <si>
    <t>Наименование товара, технические характеристики</t>
  </si>
  <si>
    <t>Кол-во ед. товара, шт.</t>
  </si>
  <si>
    <t>Модель, Производитель</t>
  </si>
  <si>
    <t>Итого</t>
  </si>
  <si>
    <t>Стоимость упаковки</t>
  </si>
  <si>
    <t xml:space="preserve">Стоимость доставки </t>
  </si>
  <si>
    <t>Стоимость погрузки</t>
  </si>
  <si>
    <t>Стоимость разгрузки</t>
  </si>
  <si>
    <t>ИТОГО НМЦД без учета НДС</t>
  </si>
  <si>
    <t>Цена за ед. товара-всего, руб.</t>
  </si>
  <si>
    <t xml:space="preserve">Поставщик КП№1 </t>
  </si>
  <si>
    <t>Поставщик КП№2</t>
  </si>
  <si>
    <t>Поставщик КП№3</t>
  </si>
  <si>
    <t>Выбранная цена, руб.</t>
  </si>
  <si>
    <t>Начальная (максимальная) цена договора определена в соответствии с ч.2 ст.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  
 Начальная (максимальная) цена государственного контракта сформирована на основании коммерческих предложений от потенциальных исполнителей услуг:
В соответствии с п. п. 3.7.1. и 3.9. приказа Министерства экономического развития Российской Федерации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исполнителем)», были направлены запросы о предоставлении ценовой информации.
Используемый метод: метод сопоставимых рыночных цен (анализ рынка). Расчет произведен по наименьшему ценовому предложению.</t>
  </si>
  <si>
    <t xml:space="preserve">в том числе НДС 22% </t>
  </si>
  <si>
    <t>"____" _______________ 2026г.</t>
  </si>
  <si>
    <t>Поставка постельного белья для нужд Федерального государственного бюджетного образовательного учреждения высшего образования "Государственный университет по землеустройству"</t>
  </si>
  <si>
    <t>Постельное белье 1 5 спальное полисатин, нав.70х70, GALA, Серый, однотонный, ОКПД2:13.92.12.150</t>
  </si>
  <si>
    <t>Постельное белье 1 5 спальное полисатин, нав.70х70, GALA, Серый, однотонный</t>
  </si>
  <si>
    <t>Начальная (максимальная) цена договора рассчитана в валюте – российский рубль и включает в себя все затраты, налоги и прочие сборы, установленные действующим законодательством, которые исполнитель  договора должен оплачивать в соответствии с условиями договора или на иных основаниях. НМЦД рассчитана по наименьшему ценовому предложению и составляет 43 659 (Сорок три тысячи шестьсот пятьдесят девять) рублей 00 копеек, в том числе НДС 22% - 7 872 (Семь тысяч восемьсот семьдесят два) рубля 93 копейки.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</si>
</sst>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7" fillId="0" borderId="0"/>
  </cellStyleXfs>
  <cellXfs count="8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Border="1"/>
    <xf numFmtId="2" fontId="3" fillId="0" borderId="0" xfId="0" applyNumberFormat="1" applyFont="1" applyBorder="1"/>
    <xf numFmtId="0" fontId="5" fillId="0" borderId="0" xfId="0" applyFont="1"/>
    <xf numFmtId="0" fontId="6" fillId="0" borderId="0" xfId="0" applyFont="1"/>
    <xf numFmtId="0" fontId="3" fillId="0" borderId="0" xfId="0" applyFont="1" applyAlignment="1"/>
    <xf numFmtId="0" fontId="6" fillId="0" borderId="0" xfId="0" applyFont="1" applyAlignment="1">
      <alignment wrapText="1"/>
    </xf>
    <xf numFmtId="0" fontId="5" fillId="0" borderId="0" xfId="0" applyFont="1" applyAlignment="1"/>
    <xf numFmtId="0" fontId="4" fillId="0" borderId="0" xfId="0" applyFont="1"/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/>
    </xf>
    <xf numFmtId="4" fontId="3" fillId="2" borderId="7" xfId="0" applyNumberFormat="1" applyFont="1" applyFill="1" applyBorder="1" applyAlignment="1">
      <alignment horizontal="center"/>
    </xf>
    <xf numFmtId="4" fontId="3" fillId="2" borderId="7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/>
    </xf>
    <xf numFmtId="4" fontId="3" fillId="2" borderId="3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4" fontId="3" fillId="2" borderId="13" xfId="0" applyNumberFormat="1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4" fontId="3" fillId="2" borderId="16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4" fontId="3" fillId="2" borderId="13" xfId="0" applyNumberFormat="1" applyFont="1" applyFill="1" applyBorder="1" applyAlignment="1">
      <alignment horizontal="center"/>
    </xf>
    <xf numFmtId="0" fontId="3" fillId="2" borderId="15" xfId="0" applyFont="1" applyFill="1" applyBorder="1"/>
    <xf numFmtId="0" fontId="3" fillId="2" borderId="22" xfId="0" applyFont="1" applyFill="1" applyBorder="1"/>
    <xf numFmtId="0" fontId="3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center"/>
    </xf>
    <xf numFmtId="4" fontId="4" fillId="2" borderId="13" xfId="0" applyNumberFormat="1" applyFont="1" applyFill="1" applyBorder="1" applyAlignment="1">
      <alignment horizontal="center" vertical="center"/>
    </xf>
    <xf numFmtId="4" fontId="4" fillId="2" borderId="7" xfId="0" applyNumberFormat="1" applyFont="1" applyFill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" fontId="3" fillId="2" borderId="19" xfId="0" applyNumberFormat="1" applyFont="1" applyFill="1" applyBorder="1" applyAlignment="1">
      <alignment horizontal="center"/>
    </xf>
    <xf numFmtId="4" fontId="3" fillId="2" borderId="18" xfId="0" applyNumberFormat="1" applyFont="1" applyFill="1" applyBorder="1" applyAlignment="1">
      <alignment horizontal="center"/>
    </xf>
    <xf numFmtId="4" fontId="3" fillId="2" borderId="13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4" fontId="4" fillId="2" borderId="7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4" fontId="10" fillId="2" borderId="9" xfId="0" applyNumberFormat="1" applyFont="1" applyFill="1" applyBorder="1" applyAlignment="1">
      <alignment horizontal="left" vertical="top" wrapText="1"/>
    </xf>
    <xf numFmtId="4" fontId="10" fillId="2" borderId="10" xfId="0" applyNumberFormat="1" applyFont="1" applyFill="1" applyBorder="1" applyAlignment="1">
      <alignment horizontal="left" vertical="top" wrapText="1"/>
    </xf>
    <xf numFmtId="0" fontId="5" fillId="0" borderId="1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" fontId="8" fillId="0" borderId="9" xfId="0" applyNumberFormat="1" applyFont="1" applyBorder="1" applyAlignment="1">
      <alignment horizontal="center" vertical="top" wrapText="1"/>
    </xf>
    <xf numFmtId="4" fontId="8" fillId="0" borderId="20" xfId="0" applyNumberFormat="1" applyFont="1" applyBorder="1" applyAlignment="1">
      <alignment horizontal="center" vertical="top" wrapText="1"/>
    </xf>
    <xf numFmtId="4" fontId="10" fillId="2" borderId="9" xfId="0" applyNumberFormat="1" applyFont="1" applyFill="1" applyBorder="1" applyAlignment="1">
      <alignment horizontal="center" vertical="top" wrapText="1"/>
    </xf>
    <xf numFmtId="4" fontId="10" fillId="2" borderId="20" xfId="0" applyNumberFormat="1" applyFont="1" applyFill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3" xr:uid="{14D54A1C-47BE-437A-BD94-C153F249B05A}"/>
    <cellStyle name="Обычный 3" xfId="1" xr:uid="{8C7DDED6-DD5A-4709-BCA3-DB0E17256B4B}"/>
    <cellStyle name="Финансовый 2" xfId="2" xr:uid="{F45109C9-702B-4DEB-9DF4-6F61F34CC4C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54"/>
  <sheetViews>
    <sheetView tabSelected="1" view="pageBreakPreview" topLeftCell="A3" zoomScale="96" zoomScaleNormal="100" zoomScaleSheetLayoutView="96" workbookViewId="0">
      <selection activeCell="C3" sqref="C3:J3"/>
    </sheetView>
  </sheetViews>
  <sheetFormatPr defaultColWidth="9.109375" defaultRowHeight="15.6" x14ac:dyDescent="0.3"/>
  <cols>
    <col min="1" max="1" width="5.5546875" style="1" customWidth="1"/>
    <col min="2" max="2" width="28.88671875" style="1" customWidth="1"/>
    <col min="3" max="5" width="39.33203125" style="1" customWidth="1"/>
    <col min="6" max="9" width="19" style="1" customWidth="1"/>
    <col min="10" max="10" width="14.33203125" style="1" customWidth="1"/>
    <col min="11" max="16384" width="9.109375" style="1"/>
  </cols>
  <sheetData>
    <row r="1" spans="1:10" ht="17.399999999999999" x14ac:dyDescent="0.3">
      <c r="D1" s="2"/>
      <c r="E1" s="2"/>
      <c r="F1" s="2"/>
      <c r="G1" s="67"/>
      <c r="H1" s="67"/>
      <c r="I1" s="67"/>
      <c r="J1" s="67"/>
    </row>
    <row r="2" spans="1:10" s="13" customFormat="1" ht="30" customHeight="1" x14ac:dyDescent="0.25">
      <c r="A2" s="82" t="s">
        <v>5</v>
      </c>
      <c r="B2" s="82"/>
      <c r="C2" s="82"/>
      <c r="D2" s="82"/>
      <c r="E2" s="82"/>
      <c r="F2" s="82"/>
      <c r="G2" s="82"/>
      <c r="H2" s="82"/>
      <c r="I2" s="82"/>
      <c r="J2" s="82"/>
    </row>
    <row r="3" spans="1:10" s="13" customFormat="1" ht="42.75" customHeight="1" x14ac:dyDescent="0.25">
      <c r="A3" s="72" t="s">
        <v>4</v>
      </c>
      <c r="B3" s="72"/>
      <c r="C3" s="75" t="s">
        <v>32</v>
      </c>
      <c r="D3" s="76"/>
      <c r="E3" s="76"/>
      <c r="F3" s="76"/>
      <c r="G3" s="76"/>
      <c r="H3" s="76"/>
      <c r="I3" s="76"/>
      <c r="J3" s="76"/>
    </row>
    <row r="4" spans="1:10" s="13" customFormat="1" ht="138.75" customHeight="1" x14ac:dyDescent="0.25">
      <c r="A4" s="68" t="s">
        <v>8</v>
      </c>
      <c r="B4" s="69"/>
      <c r="C4" s="77" t="s">
        <v>29</v>
      </c>
      <c r="D4" s="78"/>
      <c r="E4" s="78"/>
      <c r="F4" s="78"/>
      <c r="G4" s="78"/>
      <c r="H4" s="78"/>
      <c r="I4" s="78"/>
      <c r="J4" s="78"/>
    </row>
    <row r="5" spans="1:10" ht="27.75" customHeight="1" thickBot="1" x14ac:dyDescent="0.35">
      <c r="A5" s="70" t="s">
        <v>6</v>
      </c>
      <c r="B5" s="71"/>
      <c r="C5" s="79" t="s">
        <v>7</v>
      </c>
      <c r="D5" s="80"/>
      <c r="E5" s="80"/>
      <c r="F5" s="80"/>
      <c r="G5" s="80"/>
      <c r="H5" s="80"/>
      <c r="I5" s="80"/>
      <c r="J5" s="81"/>
    </row>
    <row r="6" spans="1:10" ht="30.75" customHeight="1" x14ac:dyDescent="0.3">
      <c r="A6" s="73" t="s">
        <v>11</v>
      </c>
      <c r="B6" s="64" t="s">
        <v>12</v>
      </c>
      <c r="C6" s="64" t="s">
        <v>13</v>
      </c>
      <c r="D6" s="64"/>
      <c r="E6" s="64"/>
      <c r="F6" s="43" t="s">
        <v>28</v>
      </c>
      <c r="G6" s="43" t="s">
        <v>0</v>
      </c>
      <c r="H6" s="43"/>
      <c r="I6" s="43"/>
      <c r="J6" s="57" t="s">
        <v>14</v>
      </c>
    </row>
    <row r="7" spans="1:10" ht="62.25" customHeight="1" thickBot="1" x14ac:dyDescent="0.35">
      <c r="A7" s="74"/>
      <c r="B7" s="65"/>
      <c r="C7" s="37" t="s">
        <v>25</v>
      </c>
      <c r="D7" s="37" t="s">
        <v>26</v>
      </c>
      <c r="E7" s="37" t="s">
        <v>27</v>
      </c>
      <c r="F7" s="66"/>
      <c r="G7" s="41" t="s">
        <v>1</v>
      </c>
      <c r="H7" s="41" t="s">
        <v>2</v>
      </c>
      <c r="I7" s="41" t="s">
        <v>3</v>
      </c>
      <c r="J7" s="58"/>
    </row>
    <row r="8" spans="1:10" ht="39" customHeight="1" x14ac:dyDescent="0.3">
      <c r="A8" s="59">
        <v>1</v>
      </c>
      <c r="B8" s="26" t="s">
        <v>15</v>
      </c>
      <c r="C8" s="61" t="s">
        <v>33</v>
      </c>
      <c r="D8" s="62"/>
      <c r="E8" s="63"/>
      <c r="F8" s="46"/>
      <c r="G8" s="46"/>
      <c r="H8" s="44"/>
      <c r="I8" s="44"/>
      <c r="J8" s="46"/>
    </row>
    <row r="9" spans="1:10" ht="18" customHeight="1" x14ac:dyDescent="0.3">
      <c r="A9" s="60"/>
      <c r="B9" s="18" t="s">
        <v>16</v>
      </c>
      <c r="C9" s="50">
        <v>50</v>
      </c>
      <c r="D9" s="50"/>
      <c r="E9" s="50"/>
      <c r="F9" s="49"/>
      <c r="G9" s="49"/>
      <c r="H9" s="45"/>
      <c r="I9" s="45"/>
      <c r="J9" s="49"/>
    </row>
    <row r="10" spans="1:10" x14ac:dyDescent="0.3">
      <c r="A10" s="60"/>
      <c r="B10" s="18" t="s">
        <v>17</v>
      </c>
      <c r="C10" s="51" t="s">
        <v>34</v>
      </c>
      <c r="D10" s="52"/>
      <c r="E10" s="53"/>
      <c r="F10" s="49"/>
      <c r="G10" s="49"/>
      <c r="H10" s="46"/>
      <c r="I10" s="46"/>
      <c r="J10" s="49"/>
    </row>
    <row r="11" spans="1:10" ht="31.2" x14ac:dyDescent="0.3">
      <c r="A11" s="60"/>
      <c r="B11" s="18" t="s">
        <v>24</v>
      </c>
      <c r="C11" s="19">
        <v>873.18</v>
      </c>
      <c r="D11" s="19">
        <v>893.97</v>
      </c>
      <c r="E11" s="19">
        <v>900.9</v>
      </c>
      <c r="F11" s="19">
        <f>MIN(C11:E11)</f>
        <v>873.18</v>
      </c>
      <c r="G11" s="19">
        <f>ROUND((C11+D11+E11)/3,2)</f>
        <v>889.35</v>
      </c>
      <c r="H11" s="19">
        <f>SQRT(((SUM((POWER(C11-G11,2)),(POWER(D11-G11,2)),(POWER(E11-G11,2)))))/(3-1))</f>
        <v>14.425945376300323</v>
      </c>
      <c r="I11" s="19">
        <f>H11/G11*100</f>
        <v>1.6220774021814048</v>
      </c>
      <c r="J11" s="19">
        <f>F11</f>
        <v>873.18</v>
      </c>
    </row>
    <row r="12" spans="1:10" ht="17.25" customHeight="1" thickBot="1" x14ac:dyDescent="0.35">
      <c r="A12" s="56"/>
      <c r="B12" s="20" t="s">
        <v>18</v>
      </c>
      <c r="C12" s="21"/>
      <c r="D12" s="21"/>
      <c r="E12" s="21"/>
      <c r="F12" s="22"/>
      <c r="G12" s="22"/>
      <c r="H12" s="22"/>
      <c r="I12" s="22"/>
      <c r="J12" s="23">
        <f>J11*C9</f>
        <v>43659</v>
      </c>
    </row>
    <row r="13" spans="1:10" ht="17.25" customHeight="1" x14ac:dyDescent="0.3">
      <c r="A13" s="54"/>
      <c r="B13" s="17" t="s">
        <v>19</v>
      </c>
      <c r="C13" s="24">
        <v>0</v>
      </c>
      <c r="D13" s="24">
        <v>0</v>
      </c>
      <c r="E13" s="24">
        <v>0</v>
      </c>
      <c r="F13" s="24">
        <v>0</v>
      </c>
      <c r="G13" s="24"/>
      <c r="H13" s="24"/>
      <c r="I13" s="24"/>
      <c r="J13" s="25">
        <v>0</v>
      </c>
    </row>
    <row r="14" spans="1:10" x14ac:dyDescent="0.3">
      <c r="A14" s="55"/>
      <c r="B14" s="18" t="s">
        <v>20</v>
      </c>
      <c r="C14" s="19">
        <v>0</v>
      </c>
      <c r="D14" s="19">
        <v>0</v>
      </c>
      <c r="E14" s="19">
        <v>0</v>
      </c>
      <c r="F14" s="19">
        <v>0</v>
      </c>
      <c r="G14" s="19"/>
      <c r="H14" s="19"/>
      <c r="I14" s="19"/>
      <c r="J14" s="19">
        <v>0</v>
      </c>
    </row>
    <row r="15" spans="1:10" x14ac:dyDescent="0.3">
      <c r="A15" s="55"/>
      <c r="B15" s="26" t="s">
        <v>21</v>
      </c>
      <c r="C15" s="27">
        <v>0</v>
      </c>
      <c r="D15" s="27">
        <v>0</v>
      </c>
      <c r="E15" s="27">
        <v>0</v>
      </c>
      <c r="F15" s="27">
        <v>0</v>
      </c>
      <c r="G15" s="27"/>
      <c r="H15" s="27"/>
      <c r="I15" s="27"/>
      <c r="J15" s="27">
        <v>0</v>
      </c>
    </row>
    <row r="16" spans="1:10" ht="16.2" thickBot="1" x14ac:dyDescent="0.35">
      <c r="A16" s="56"/>
      <c r="B16" s="28" t="s">
        <v>22</v>
      </c>
      <c r="C16" s="29">
        <v>0</v>
      </c>
      <c r="D16" s="29">
        <v>0</v>
      </c>
      <c r="E16" s="29">
        <v>0</v>
      </c>
      <c r="F16" s="29">
        <v>0</v>
      </c>
      <c r="G16" s="29"/>
      <c r="H16" s="29"/>
      <c r="I16" s="29"/>
      <c r="J16" s="29">
        <v>0</v>
      </c>
    </row>
    <row r="17" spans="1:10" x14ac:dyDescent="0.3">
      <c r="A17" s="30"/>
      <c r="B17" s="39" t="s">
        <v>23</v>
      </c>
      <c r="C17" s="31"/>
      <c r="D17" s="31"/>
      <c r="E17" s="31"/>
      <c r="F17" s="32"/>
      <c r="G17" s="33"/>
      <c r="H17" s="33"/>
      <c r="I17" s="33"/>
      <c r="J17" s="40">
        <f>J12</f>
        <v>43659</v>
      </c>
    </row>
    <row r="18" spans="1:10" s="3" customFormat="1" ht="16.5" customHeight="1" thickBot="1" x14ac:dyDescent="0.35">
      <c r="A18" s="34"/>
      <c r="B18" s="35" t="s">
        <v>30</v>
      </c>
      <c r="C18" s="16"/>
      <c r="D18" s="16"/>
      <c r="E18" s="16"/>
      <c r="F18" s="47"/>
      <c r="G18" s="48"/>
      <c r="H18" s="38"/>
      <c r="I18" s="38"/>
      <c r="J18" s="36">
        <f>J17*22/122</f>
        <v>7872.9344262295081</v>
      </c>
    </row>
    <row r="19" spans="1:10" s="11" customFormat="1" ht="78" customHeight="1" x14ac:dyDescent="0.3">
      <c r="A19" s="42" t="s">
        <v>35</v>
      </c>
      <c r="B19" s="42"/>
      <c r="C19" s="42"/>
      <c r="D19" s="42"/>
      <c r="E19" s="42"/>
      <c r="F19" s="42"/>
      <c r="G19" s="42"/>
      <c r="H19" s="42"/>
      <c r="I19" s="42"/>
      <c r="J19" s="42"/>
    </row>
    <row r="21" spans="1:10" ht="18" x14ac:dyDescent="0.35">
      <c r="B21" s="6" t="s">
        <v>9</v>
      </c>
      <c r="E21" s="1" t="s">
        <v>10</v>
      </c>
    </row>
    <row r="22" spans="1:10" s="7" customFormat="1" ht="21.75" customHeight="1" x14ac:dyDescent="0.3">
      <c r="A22" s="14"/>
      <c r="B22" s="14" t="s">
        <v>31</v>
      </c>
      <c r="C22" s="14"/>
      <c r="D22" s="14"/>
      <c r="E22" s="14"/>
      <c r="F22" s="9"/>
      <c r="G22" s="9"/>
      <c r="H22" s="9"/>
      <c r="I22" s="9"/>
      <c r="J22" s="15"/>
    </row>
    <row r="23" spans="1:10" ht="25.5" customHeight="1" x14ac:dyDescent="0.3">
      <c r="B23" s="8"/>
      <c r="C23" s="8"/>
      <c r="D23" s="8"/>
      <c r="E23" s="8"/>
      <c r="F23" s="8"/>
      <c r="J23" s="3"/>
    </row>
    <row r="24" spans="1:10" ht="15" customHeight="1" x14ac:dyDescent="0.3">
      <c r="J24" s="3"/>
    </row>
    <row r="25" spans="1:10" s="6" customFormat="1" ht="18.75" customHeight="1" x14ac:dyDescent="0.35">
      <c r="A25" s="14"/>
      <c r="B25" s="14"/>
      <c r="C25" s="14"/>
      <c r="D25" s="14"/>
      <c r="E25" s="14"/>
      <c r="F25" s="10"/>
      <c r="G25" s="10"/>
      <c r="H25" s="10"/>
      <c r="I25" s="10"/>
      <c r="J25" s="15"/>
    </row>
    <row r="26" spans="1:10" s="6" customFormat="1" ht="18" x14ac:dyDescent="0.35">
      <c r="A26" s="12"/>
      <c r="B26" s="12"/>
      <c r="C26" s="12"/>
      <c r="D26" s="12"/>
      <c r="E26" s="12"/>
      <c r="F26" s="10"/>
      <c r="G26" s="10"/>
      <c r="H26" s="10"/>
      <c r="I26" s="10"/>
      <c r="J26" s="10"/>
    </row>
    <row r="27" spans="1:10" ht="18" customHeight="1" x14ac:dyDescent="0.3"/>
    <row r="32" spans="1:10" ht="22.5" customHeight="1" x14ac:dyDescent="0.3"/>
    <row r="33" ht="12.75" customHeight="1" x14ac:dyDescent="0.3"/>
    <row r="39" ht="12.75" customHeight="1" x14ac:dyDescent="0.3"/>
    <row r="41" ht="16.5" customHeight="1" x14ac:dyDescent="0.3"/>
    <row r="42" ht="22.5" customHeight="1" x14ac:dyDescent="0.3"/>
    <row r="43" ht="16.5" customHeight="1" x14ac:dyDescent="0.3"/>
    <row r="47" ht="22.5" customHeight="1" x14ac:dyDescent="0.3"/>
    <row r="48" ht="49.5" customHeight="1" x14ac:dyDescent="0.3"/>
    <row r="52" ht="22.5" customHeight="1" x14ac:dyDescent="0.3"/>
    <row r="53" ht="29.25" customHeight="1" x14ac:dyDescent="0.3"/>
    <row r="58" ht="22.5" customHeight="1" x14ac:dyDescent="0.3"/>
    <row r="62" ht="22.5" customHeight="1" x14ac:dyDescent="0.3"/>
    <row r="63" ht="22.5" customHeight="1" x14ac:dyDescent="0.3"/>
    <row r="64" ht="12.75" customHeight="1" x14ac:dyDescent="0.3"/>
    <row r="67" spans="11:13" ht="22.5" customHeight="1" x14ac:dyDescent="0.3"/>
    <row r="68" spans="11:13" ht="12.75" customHeight="1" x14ac:dyDescent="0.3">
      <c r="K68" s="4"/>
      <c r="L68" s="5"/>
      <c r="M68" s="4"/>
    </row>
    <row r="69" spans="11:13" x14ac:dyDescent="0.3">
      <c r="K69" s="4"/>
      <c r="L69" s="5"/>
      <c r="M69" s="4"/>
    </row>
    <row r="70" spans="11:13" x14ac:dyDescent="0.3">
      <c r="K70" s="4"/>
      <c r="L70" s="5"/>
      <c r="M70" s="4"/>
    </row>
    <row r="71" spans="11:13" x14ac:dyDescent="0.3">
      <c r="K71" s="4"/>
      <c r="L71" s="5"/>
      <c r="M71" s="4"/>
    </row>
    <row r="72" spans="11:13" x14ac:dyDescent="0.3">
      <c r="K72" s="4"/>
      <c r="L72" s="5"/>
      <c r="M72" s="4"/>
    </row>
    <row r="73" spans="11:13" ht="22.5" customHeight="1" x14ac:dyDescent="0.3">
      <c r="K73" s="4"/>
      <c r="L73" s="5"/>
      <c r="M73" s="4"/>
    </row>
    <row r="74" spans="11:13" x14ac:dyDescent="0.3">
      <c r="K74" s="4"/>
      <c r="L74" s="5"/>
      <c r="M74" s="4"/>
    </row>
    <row r="75" spans="11:13" x14ac:dyDescent="0.3">
      <c r="K75" s="4"/>
      <c r="L75" s="5"/>
      <c r="M75" s="4"/>
    </row>
    <row r="76" spans="11:13" x14ac:dyDescent="0.3">
      <c r="K76" s="4"/>
      <c r="L76" s="5"/>
      <c r="M76" s="4"/>
    </row>
    <row r="77" spans="11:13" ht="22.5" customHeight="1" x14ac:dyDescent="0.3">
      <c r="K77" s="4"/>
      <c r="L77" s="5"/>
      <c r="M77" s="4"/>
    </row>
    <row r="78" spans="11:13" ht="50.25" customHeight="1" x14ac:dyDescent="0.3">
      <c r="K78" s="4"/>
      <c r="L78" s="5"/>
      <c r="M78" s="4"/>
    </row>
    <row r="79" spans="11:13" x14ac:dyDescent="0.3">
      <c r="K79" s="4"/>
      <c r="L79" s="5"/>
      <c r="M79" s="4"/>
    </row>
    <row r="80" spans="11:13" x14ac:dyDescent="0.3">
      <c r="K80" s="4"/>
      <c r="L80" s="5"/>
      <c r="M80" s="4"/>
    </row>
    <row r="81" spans="11:13" x14ac:dyDescent="0.3">
      <c r="K81" s="4"/>
      <c r="L81" s="5"/>
      <c r="M81" s="4"/>
    </row>
    <row r="82" spans="11:13" ht="22.5" customHeight="1" x14ac:dyDescent="0.3">
      <c r="K82" s="4"/>
      <c r="L82" s="5"/>
      <c r="M82" s="4"/>
    </row>
    <row r="83" spans="11:13" x14ac:dyDescent="0.3">
      <c r="K83" s="4"/>
      <c r="L83" s="5"/>
      <c r="M83" s="4"/>
    </row>
    <row r="84" spans="11:13" x14ac:dyDescent="0.3">
      <c r="K84" s="4"/>
      <c r="L84" s="5"/>
      <c r="M84" s="4"/>
    </row>
    <row r="85" spans="11:13" x14ac:dyDescent="0.3">
      <c r="K85" s="4"/>
      <c r="L85" s="5"/>
      <c r="M85" s="4"/>
    </row>
    <row r="86" spans="11:13" x14ac:dyDescent="0.3">
      <c r="K86" s="4"/>
      <c r="L86" s="5"/>
      <c r="M86" s="4"/>
    </row>
    <row r="87" spans="11:13" ht="22.5" customHeight="1" x14ac:dyDescent="0.3">
      <c r="K87" s="4"/>
      <c r="L87" s="5"/>
      <c r="M87" s="4"/>
    </row>
    <row r="88" spans="11:13" x14ac:dyDescent="0.3">
      <c r="K88" s="4"/>
      <c r="L88" s="5"/>
      <c r="M88" s="4"/>
    </row>
    <row r="89" spans="11:13" x14ac:dyDescent="0.3">
      <c r="K89" s="4"/>
      <c r="L89" s="5"/>
      <c r="M89" s="4"/>
    </row>
    <row r="90" spans="11:13" x14ac:dyDescent="0.3">
      <c r="K90" s="4"/>
      <c r="L90" s="5"/>
      <c r="M90" s="4"/>
    </row>
    <row r="91" spans="11:13" x14ac:dyDescent="0.3">
      <c r="K91" s="4"/>
      <c r="L91" s="5"/>
      <c r="M91" s="4"/>
    </row>
    <row r="92" spans="11:13" ht="22.5" customHeight="1" x14ac:dyDescent="0.3"/>
    <row r="93" spans="11:13" ht="130.5" customHeight="1" x14ac:dyDescent="0.3"/>
    <row r="97" ht="14.25" customHeight="1" x14ac:dyDescent="0.3"/>
    <row r="98" ht="27" customHeight="1" x14ac:dyDescent="0.3"/>
    <row r="99" ht="14.25" customHeight="1" x14ac:dyDescent="0.3"/>
    <row r="100" ht="14.25" customHeight="1" x14ac:dyDescent="0.3"/>
    <row r="101" ht="55.5" customHeight="1" x14ac:dyDescent="0.3"/>
    <row r="102" ht="14.25" customHeight="1" x14ac:dyDescent="0.3"/>
    <row r="103" ht="30" customHeight="1" x14ac:dyDescent="0.3"/>
    <row r="104" ht="14.25" customHeight="1" x14ac:dyDescent="0.3"/>
    <row r="105" ht="14.25" customHeight="1" x14ac:dyDescent="0.3"/>
    <row r="106" ht="42.75" customHeight="1" x14ac:dyDescent="0.3"/>
    <row r="107" ht="14.25" customHeight="1" x14ac:dyDescent="0.3"/>
    <row r="108" ht="42" customHeight="1" x14ac:dyDescent="0.3"/>
    <row r="109" ht="14.25" customHeight="1" x14ac:dyDescent="0.3"/>
    <row r="110" ht="14.25" customHeight="1" x14ac:dyDescent="0.3"/>
    <row r="111" ht="39" customHeight="1" x14ac:dyDescent="0.3"/>
    <row r="112" ht="14.25" customHeight="1" x14ac:dyDescent="0.3"/>
    <row r="113" ht="30.75" customHeight="1" x14ac:dyDescent="0.3"/>
    <row r="114" ht="14.25" customHeight="1" x14ac:dyDescent="0.3"/>
    <row r="115" ht="14.25" customHeight="1" x14ac:dyDescent="0.3"/>
    <row r="116" ht="57.75" customHeight="1" x14ac:dyDescent="0.3"/>
    <row r="117" ht="14.25" customHeight="1" x14ac:dyDescent="0.3"/>
    <row r="118" ht="29.25" customHeight="1" x14ac:dyDescent="0.3"/>
    <row r="119" ht="14.25" customHeight="1" x14ac:dyDescent="0.3"/>
    <row r="120" ht="14.25" customHeight="1" x14ac:dyDescent="0.3"/>
    <row r="121" ht="41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27" customHeight="1" x14ac:dyDescent="0.3"/>
    <row r="129" ht="16.5" customHeight="1" x14ac:dyDescent="0.3"/>
    <row r="130" ht="78" customHeight="1" x14ac:dyDescent="0.3"/>
    <row r="131" ht="20.25" customHeight="1" x14ac:dyDescent="0.3"/>
    <row r="132" ht="21" customHeight="1" x14ac:dyDescent="0.3"/>
    <row r="133" ht="27.75" customHeight="1" x14ac:dyDescent="0.3"/>
    <row r="134" ht="16.5" customHeight="1" x14ac:dyDescent="0.3"/>
    <row r="135" ht="19.5" customHeight="1" x14ac:dyDescent="0.3"/>
    <row r="136" ht="83.25" customHeight="1" x14ac:dyDescent="0.3"/>
    <row r="137" ht="28.5" customHeight="1" x14ac:dyDescent="0.3"/>
    <row r="138" ht="27.75" customHeight="1" x14ac:dyDescent="0.3"/>
    <row r="139" ht="27.75" customHeight="1" x14ac:dyDescent="0.3"/>
    <row r="140" ht="26.25" customHeight="1" x14ac:dyDescent="0.3"/>
    <row r="141" ht="18.75" customHeight="1" x14ac:dyDescent="0.3"/>
    <row r="142" ht="85.5" customHeight="1" x14ac:dyDescent="0.3"/>
    <row r="143" ht="17.25" customHeight="1" x14ac:dyDescent="0.3"/>
    <row r="144" ht="20.25" customHeight="1" x14ac:dyDescent="0.3"/>
    <row r="145" ht="25.5" customHeight="1" x14ac:dyDescent="0.3"/>
    <row r="146" ht="15.75" customHeight="1" x14ac:dyDescent="0.3"/>
    <row r="147" ht="18" customHeight="1" x14ac:dyDescent="0.3"/>
    <row r="148" ht="82.5" customHeight="1" x14ac:dyDescent="0.3"/>
    <row r="149" ht="27.75" customHeight="1" x14ac:dyDescent="0.3"/>
    <row r="150" ht="27.75" customHeight="1" x14ac:dyDescent="0.3"/>
    <row r="151" ht="27.75" customHeight="1" x14ac:dyDescent="0.3"/>
    <row r="152" ht="26.25" customHeight="1" x14ac:dyDescent="0.3"/>
    <row r="153" ht="24.75" customHeight="1" x14ac:dyDescent="0.3"/>
    <row r="154" ht="24.75" customHeight="1" x14ac:dyDescent="0.3"/>
  </sheetData>
  <mergeCells count="26">
    <mergeCell ref="F6:F7"/>
    <mergeCell ref="G1:J1"/>
    <mergeCell ref="A4:B4"/>
    <mergeCell ref="A5:B5"/>
    <mergeCell ref="A3:B3"/>
    <mergeCell ref="A6:A7"/>
    <mergeCell ref="C3:J3"/>
    <mergeCell ref="C4:J4"/>
    <mergeCell ref="C5:J5"/>
    <mergeCell ref="A2:J2"/>
    <mergeCell ref="A19:J19"/>
    <mergeCell ref="G6:I6"/>
    <mergeCell ref="H8:H10"/>
    <mergeCell ref="I8:I10"/>
    <mergeCell ref="F18:G18"/>
    <mergeCell ref="J8:J10"/>
    <mergeCell ref="C9:E9"/>
    <mergeCell ref="C10:E10"/>
    <mergeCell ref="A13:A16"/>
    <mergeCell ref="J6:J7"/>
    <mergeCell ref="A8:A12"/>
    <mergeCell ref="C8:E8"/>
    <mergeCell ref="F8:F10"/>
    <mergeCell ref="G8:G10"/>
    <mergeCell ref="B6:B7"/>
    <mergeCell ref="C6:E6"/>
  </mergeCells>
  <phoneticPr fontId="2" type="noConversion"/>
  <pageMargins left="0.3" right="0.22" top="0.4" bottom="0.27" header="0.17" footer="0.16"/>
  <pageSetup paperSize="9" scale="5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Lunkov</dc:creator>
  <cp:lastModifiedBy>М.Б. Кулешина</cp:lastModifiedBy>
  <cp:lastPrinted>2026-05-22T13:10:16Z</cp:lastPrinted>
  <dcterms:created xsi:type="dcterms:W3CDTF">2012-03-30T06:51:28Z</dcterms:created>
  <dcterms:modified xsi:type="dcterms:W3CDTF">2026-05-25T11:36:39Z</dcterms:modified>
</cp:coreProperties>
</file>