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2" l="1"/>
  <c r="I4" i="2"/>
  <c r="K4" i="2"/>
  <c r="L4" i="2" s="1"/>
  <c r="M4" i="2" s="1"/>
  <c r="N4" i="2" s="1"/>
  <c r="P4" i="2" s="1"/>
  <c r="J4" i="2" l="1"/>
  <c r="P5" i="2"/>
  <c r="L9" i="2" l="1"/>
</calcChain>
</file>

<file path=xl/sharedStrings.xml><?xml version="1.0" encoding="utf-8"?>
<sst xmlns="http://schemas.openxmlformats.org/spreadsheetml/2006/main" count="28" uniqueCount="28">
  <si>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</si>
  <si>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</si>
  <si>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</si>
  <si>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</si>
  <si>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</si>
  <si>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</si>
  <si>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</si>
  <si>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</si>
  <si>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</si>
  <si>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</si>
  <si>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</si>
  <si>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</si>
  <si>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</si>
  <si>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</si>
  <si>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</si>
  <si>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</si>
  <si>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</si>
  <si>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t>шт.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</si>
  <si>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</si>
  <si>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</si>
  <si>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</si>
  <si>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</si>
  <si>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оказание услуг по вывозу крупногабаритного мусора (КГМ)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</si>
  <si>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12 300,00</t>
    </r>
    <r>
      <rPr>
        <sz val="11"/>
        <color rgb="FF000000"/>
        <rFont val="Times New Roman"/>
        <family val="1"/>
        <charset val="204"/>
      </rPr>
      <t xml:space="preserve"> рублей.</t>
    </r>
  </si>
  <si>
    <t>Исполнитель № 1 входящий         № 2582 от 24.07.2026</t>
  </si>
  <si>
    <t>Исполнитель № 2 входящий         № 2583 от 24.07.2026</t>
  </si>
  <si>
    <t>Исполнитель № 3 входящий         № 2584 от 24.07.2026</t>
  </si>
  <si>
    <t>24.07.2026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</si>
</sst>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9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top"/>
    </xf>
    <xf numFmtId="4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17" fillId="0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8" fillId="0" borderId="1" xfId="2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2" fontId="19" fillId="0" borderId="0" xfId="0" applyNumberFormat="1" applyFont="1"/>
    <xf numFmtId="164" fontId="19" fillId="0" borderId="0" xfId="1" applyFont="1"/>
    <xf numFmtId="0" fontId="20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zoomScaleNormal="100" workbookViewId="0">
      <selection activeCell="R9" sqref="R9"/>
    </sheetView>
  </sheetViews>
  <sheetFormatPr defaultRowHeight="12.75" x14ac:dyDescent="0.2"/>
  <cols>
    <col min="1" max="1" width="3.140625" style="1" customWidth="1"/>
    <col min="2" max="2" width="40.140625" style="1" customWidth="1"/>
    <col min="3" max="3" width="6.5703125" style="1" customWidth="1"/>
    <col min="4" max="4" width="6.7109375" style="1" customWidth="1"/>
    <col min="5" max="5" width="7.85546875" style="25" customWidth="1"/>
    <col min="6" max="6" width="8.140625" style="25" customWidth="1"/>
    <col min="7" max="7" width="8.7109375" style="25" customWidth="1"/>
    <col min="8" max="8" width="11.85546875" style="1" customWidth="1"/>
    <col min="9" max="9" width="12" style="1" customWidth="1"/>
    <col min="10" max="10" width="14.85546875" style="1" customWidth="1"/>
    <col min="11" max="11" width="21.140625" style="1" bestFit="1" customWidth="1"/>
    <col min="12" max="12" width="14.85546875" style="2" customWidth="1"/>
    <col min="13" max="13" width="9.28515625" style="1" bestFit="1" customWidth="1"/>
    <col min="14" max="14" width="13.28515625" style="1" bestFit="1" customWidth="1"/>
    <col min="15" max="15" width="4.42578125" style="16" customWidth="1"/>
    <col min="16" max="16" width="10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65" t="s">
        <v>0</v>
      </c>
      <c r="B1" s="65" t="s">
        <v>1</v>
      </c>
      <c r="C1" s="65" t="s">
        <v>2</v>
      </c>
      <c r="D1" s="65" t="s">
        <v>3</v>
      </c>
      <c r="E1" s="68" t="s">
        <v>4</v>
      </c>
      <c r="F1" s="69"/>
      <c r="G1" s="69"/>
      <c r="H1" s="66" t="s">
        <v>11</v>
      </c>
      <c r="I1" s="66"/>
      <c r="J1" s="66"/>
      <c r="K1" s="67" t="s">
        <v>12</v>
      </c>
      <c r="L1" s="67"/>
      <c r="M1" s="67"/>
      <c r="N1" s="67"/>
      <c r="O1" s="60" t="s">
        <v>21</v>
      </c>
      <c r="P1" s="61" t="s">
        <v>20</v>
      </c>
    </row>
    <row r="2" spans="1:16" ht="168.75" customHeight="1" x14ac:dyDescent="0.2">
      <c r="A2" s="65"/>
      <c r="B2" s="65"/>
      <c r="C2" s="65"/>
      <c r="D2" s="65"/>
      <c r="E2" s="52" t="s">
        <v>24</v>
      </c>
      <c r="F2" s="52" t="s">
        <v>25</v>
      </c>
      <c r="G2" s="52" t="s">
        <v>26</v>
      </c>
      <c r="H2" s="51" t="s">
        <v>18</v>
      </c>
      <c r="I2" s="51" t="s">
        <v>5</v>
      </c>
      <c r="J2" s="21" t="s">
        <v>10</v>
      </c>
      <c r="K2" s="51" t="s">
        <v>19</v>
      </c>
      <c r="L2" s="22" t="s">
        <v>6</v>
      </c>
      <c r="M2" s="51" t="s">
        <v>7</v>
      </c>
      <c r="N2" s="51" t="s">
        <v>8</v>
      </c>
      <c r="O2" s="60"/>
      <c r="P2" s="61"/>
    </row>
    <row r="3" spans="1:16" s="20" customFormat="1" ht="11.25" x14ac:dyDescent="0.2">
      <c r="A3" s="42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42">
        <v>8</v>
      </c>
      <c r="I3" s="42">
        <v>9</v>
      </c>
      <c r="J3" s="42">
        <v>10</v>
      </c>
      <c r="K3" s="42">
        <v>11</v>
      </c>
      <c r="L3" s="42">
        <v>12</v>
      </c>
      <c r="M3" s="42">
        <v>13</v>
      </c>
      <c r="N3" s="42">
        <v>14</v>
      </c>
      <c r="O3" s="42">
        <v>15</v>
      </c>
      <c r="P3" s="42">
        <v>16</v>
      </c>
    </row>
    <row r="4" spans="1:16" s="20" customFormat="1" ht="39.75" customHeight="1" x14ac:dyDescent="0.2">
      <c r="A4" s="47">
        <v>1</v>
      </c>
      <c r="B4" s="58" t="s">
        <v>22</v>
      </c>
      <c r="C4" s="49" t="s">
        <v>17</v>
      </c>
      <c r="D4" s="49">
        <v>1</v>
      </c>
      <c r="E4" s="48">
        <v>10000</v>
      </c>
      <c r="F4" s="48">
        <v>12000</v>
      </c>
      <c r="G4" s="48">
        <v>15000</v>
      </c>
      <c r="H4" s="26">
        <f t="shared" ref="H4" si="0">AVERAGE(E4:G4)</f>
        <v>12333.333333333334</v>
      </c>
      <c r="I4" s="46">
        <f t="shared" ref="I4" si="1">SQRT(VAR(E4:G4))</f>
        <v>2516.6114784235851</v>
      </c>
      <c r="J4" s="3">
        <f t="shared" ref="J4" si="2">I4/H4*100</f>
        <v>20.404957933164201</v>
      </c>
      <c r="K4" s="26">
        <f t="shared" ref="K4" si="3">D4*SUM(E4:G4)/COLUMNS(E4:G4)</f>
        <v>12333.333333333334</v>
      </c>
      <c r="L4" s="26">
        <f t="shared" ref="L4" si="4">K4/D4</f>
        <v>12333.333333333334</v>
      </c>
      <c r="M4" s="26">
        <f t="shared" ref="M4" si="5">ROUND(L4,2)</f>
        <v>12333.33</v>
      </c>
      <c r="N4" s="26">
        <f t="shared" ref="N4" si="6">M4*D4</f>
        <v>12333.33</v>
      </c>
      <c r="O4" s="47">
        <v>1</v>
      </c>
      <c r="P4" s="28">
        <f t="shared" ref="P4" si="7">O4*N4</f>
        <v>12333.33</v>
      </c>
    </row>
    <row r="5" spans="1:16" s="5" customFormat="1" x14ac:dyDescent="0.25">
      <c r="A5" s="7"/>
      <c r="B5" s="6"/>
      <c r="C5" s="7"/>
      <c r="D5" s="7"/>
      <c r="E5" s="8"/>
      <c r="F5" s="8"/>
      <c r="G5" s="8"/>
      <c r="H5" s="8"/>
      <c r="I5" s="9"/>
      <c r="J5" s="9"/>
      <c r="K5" s="10"/>
      <c r="L5" s="11"/>
      <c r="M5" s="10"/>
      <c r="N5" s="10"/>
      <c r="O5" s="18"/>
      <c r="P5" s="43">
        <f>SUM(P4:P4)</f>
        <v>12333.33</v>
      </c>
    </row>
    <row r="6" spans="1:16" s="5" customFormat="1" ht="21.75" customHeight="1" x14ac:dyDescent="0.25">
      <c r="A6" s="29"/>
      <c r="B6" s="30" t="s">
        <v>16</v>
      </c>
      <c r="C6" s="31"/>
      <c r="D6" s="31"/>
      <c r="E6" s="32"/>
      <c r="F6" s="32"/>
      <c r="G6" s="32"/>
      <c r="H6" s="31"/>
      <c r="I6" s="31"/>
      <c r="J6" s="31"/>
      <c r="K6" s="31"/>
      <c r="L6" s="33"/>
      <c r="M6" s="34"/>
      <c r="N6" s="34"/>
      <c r="O6" s="18"/>
    </row>
    <row r="7" spans="1:16" s="5" customFormat="1" ht="21.75" customHeight="1" x14ac:dyDescent="0.25">
      <c r="A7" s="35"/>
      <c r="B7" s="30" t="s">
        <v>15</v>
      </c>
      <c r="C7" s="31"/>
      <c r="D7" s="31"/>
      <c r="E7" s="32"/>
      <c r="F7" s="32"/>
      <c r="G7" s="32"/>
      <c r="H7" s="31"/>
      <c r="I7" s="31"/>
      <c r="J7" s="31"/>
      <c r="K7" s="31"/>
      <c r="L7" s="33"/>
      <c r="M7" s="34"/>
      <c r="N7" s="34"/>
      <c r="O7" s="18"/>
    </row>
    <row r="8" spans="1:16" s="5" customFormat="1" ht="15" x14ac:dyDescent="0.25">
      <c r="A8" s="35"/>
      <c r="B8" s="36"/>
      <c r="C8" s="36"/>
      <c r="D8" s="36"/>
      <c r="E8" s="37"/>
      <c r="F8" s="37"/>
      <c r="G8" s="37"/>
      <c r="H8" s="36"/>
      <c r="I8" s="36"/>
      <c r="J8" s="36"/>
      <c r="K8" s="36"/>
      <c r="L8" s="38"/>
      <c r="M8" s="39"/>
      <c r="N8" s="39"/>
      <c r="O8" s="18"/>
    </row>
    <row r="9" spans="1:16" s="4" customFormat="1" ht="31.5" customHeight="1" x14ac:dyDescent="0.25">
      <c r="A9" s="59" t="s">
        <v>14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45">
        <f>P5</f>
        <v>12333.33</v>
      </c>
      <c r="M9" s="44" t="s">
        <v>9</v>
      </c>
      <c r="N9" s="44"/>
      <c r="O9" s="17"/>
    </row>
    <row r="10" spans="1:16" ht="45.75" customHeight="1" x14ac:dyDescent="0.25">
      <c r="A10" s="64" t="s">
        <v>13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40"/>
      <c r="M10" s="41"/>
      <c r="N10" s="41"/>
    </row>
    <row r="11" spans="1:16" ht="15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40"/>
      <c r="M11" s="41"/>
      <c r="N11" s="41"/>
    </row>
    <row r="12" spans="1:16" ht="17.25" customHeight="1" x14ac:dyDescent="0.25">
      <c r="A12" s="70" t="s">
        <v>23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</row>
    <row r="13" spans="1:16" ht="15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40"/>
      <c r="M13" s="41"/>
      <c r="N13" s="41"/>
    </row>
    <row r="14" spans="1:16" customFormat="1" ht="15" x14ac:dyDescent="0.25">
      <c r="A14" s="13"/>
      <c r="B14" s="62"/>
      <c r="C14" s="62"/>
      <c r="D14" s="62"/>
      <c r="E14" s="63" t="s">
        <v>27</v>
      </c>
      <c r="F14" s="63"/>
      <c r="G14" s="53"/>
      <c r="H14" s="54"/>
      <c r="I14" s="54"/>
      <c r="J14" s="54"/>
      <c r="K14" s="55"/>
      <c r="L14" s="56"/>
      <c r="M14" s="54"/>
      <c r="N14" s="54"/>
      <c r="O14" s="57"/>
      <c r="P14" s="54"/>
    </row>
    <row r="15" spans="1:16" customFormat="1" ht="15" x14ac:dyDescent="0.25">
      <c r="A15" s="13"/>
      <c r="B15" s="13"/>
      <c r="E15" s="23"/>
      <c r="F15" s="23"/>
      <c r="G15" s="23"/>
      <c r="L15" s="12"/>
      <c r="O15" s="19"/>
    </row>
    <row r="16" spans="1:16" customFormat="1" ht="15.75" x14ac:dyDescent="0.25">
      <c r="A16" s="13"/>
      <c r="B16" s="14"/>
      <c r="C16" s="15"/>
      <c r="D16" s="15"/>
      <c r="E16" s="24"/>
      <c r="F16" s="24"/>
      <c r="G16" s="24"/>
      <c r="L16" s="12"/>
      <c r="O16" s="19"/>
    </row>
    <row r="17" spans="1:15" customFormat="1" ht="15.75" x14ac:dyDescent="0.25">
      <c r="A17" s="13"/>
      <c r="B17" s="14"/>
      <c r="C17" s="15"/>
      <c r="D17" s="15"/>
      <c r="E17" s="24"/>
      <c r="F17" s="24"/>
      <c r="G17" s="24"/>
      <c r="L17" s="12"/>
      <c r="O17" s="19"/>
    </row>
    <row r="18" spans="1:15" customFormat="1" ht="15" x14ac:dyDescent="0.25">
      <c r="A18" s="27"/>
      <c r="E18" s="23"/>
      <c r="F18" s="23"/>
      <c r="G18" s="23"/>
      <c r="L18" s="12"/>
      <c r="O18" s="19"/>
    </row>
    <row r="19" spans="1:15" customFormat="1" ht="15" x14ac:dyDescent="0.25">
      <c r="A19" s="27"/>
      <c r="E19" s="23"/>
      <c r="F19" s="23"/>
      <c r="G19" s="23"/>
      <c r="L19" s="12"/>
      <c r="O19" s="19"/>
    </row>
  </sheetData>
  <mergeCells count="14">
    <mergeCell ref="A9:K9"/>
    <mergeCell ref="O1:O2"/>
    <mergeCell ref="P1:P2"/>
    <mergeCell ref="B14:D14"/>
    <mergeCell ref="E14:F14"/>
    <mergeCell ref="A10:K10"/>
    <mergeCell ref="A1:A2"/>
    <mergeCell ref="B1:B2"/>
    <mergeCell ref="C1:C2"/>
    <mergeCell ref="D1:D2"/>
    <mergeCell ref="H1:J1"/>
    <mergeCell ref="K1:N1"/>
    <mergeCell ref="E1:G1"/>
    <mergeCell ref="A12:P12"/>
  </mergeCells>
  <pageMargins left="0" right="0" top="0.55118110236220474" bottom="0" header="0" footer="0"/>
  <pageSetup paperSize="9" scale="74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2026-07-24T11:19:04Z</dcterms:modified>
</cp:coreProperties>
</file>