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535" windowHeight="16440"/>
  </bookViews>
  <sheets>
    <sheet name="Лист1" sheetId="1" r:id="rId1"/>
  </sheets>
  <calcPr calcId="144525" refMode="R1C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I14" i="1" l="1"/>
  <c r="H14" i="1"/>
  <c r="G14" i="1"/>
</calcChain>
</file>

<file path=xl/sharedStrings.xml><?xml version="1.0" encoding="utf-8"?>
<sst xmlns="http://schemas.openxmlformats.org/spreadsheetml/2006/main" count="202" uniqueCount="90">
  <si>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</si>
  <si>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</si>
  <si>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</si>
  <si>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</si>
  <si>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</si>
  <si>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</si>
  <si>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</si>
  <si>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</si>
  <si>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</si>
  <si>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</si>
  <si>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</si>
  <si>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</si>
  <si>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</si>
  <si>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</si>
  <si>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</si>
  <si>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</si>
  <si>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</si>
  <si>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</si>
  <si>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</si>
  <si>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</si>
  <si>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</si>
  <si>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</si>
  <si>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</si>
  <si>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</si>
  <si>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</si>
  <si>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</si>
  <si>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</si>
  <si>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</si>
  <si>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</si>
  <si>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</si>
  <si>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</si>
  <si>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</si>
  <si>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</si>
  <si>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</si>
  <si>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</si>
  <si>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</si>
  <si>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</si>
  <si>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</si>
  <si>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</si>
  <si>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</si>
  <si>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</si>
  <si>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</si>
  <si>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</si>
  <si>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</si>
  <si>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1</t>
  </si>
  <si>
    <t>Зажим наборный изолирующий (клемма)</t>
  </si>
  <si>
    <t>шт</t>
  </si>
  <si>
    <t xml:space="preserve">80,00 </t>
  </si>
  <si>
    <t xml:space="preserve">50,00 </t>
  </si>
  <si>
    <t xml:space="preserve">74,00 </t>
  </si>
  <si>
    <t>27.33.13.120</t>
  </si>
  <si>
    <t>2</t>
  </si>
  <si>
    <t>Наконечник кабельный кольцевой изолированный</t>
  </si>
  <si>
    <t xml:space="preserve">25,00 </t>
  </si>
  <si>
    <t xml:space="preserve">19,50 </t>
  </si>
  <si>
    <t xml:space="preserve">13,90 </t>
  </si>
  <si>
    <t>27.33.13.130</t>
  </si>
  <si>
    <t>3</t>
  </si>
  <si>
    <t xml:space="preserve">Наконечник штыревой втулочный изолированный </t>
  </si>
  <si>
    <t xml:space="preserve">1,70 </t>
  </si>
  <si>
    <t xml:space="preserve">2,30 </t>
  </si>
  <si>
    <t xml:space="preserve">1,96 </t>
  </si>
  <si>
    <t>4</t>
  </si>
  <si>
    <t xml:space="preserve">1,50 </t>
  </si>
  <si>
    <t xml:space="preserve">1,52 </t>
  </si>
  <si>
    <t xml:space="preserve">1,66 </t>
  </si>
  <si>
    <t>5</t>
  </si>
  <si>
    <t xml:space="preserve">Ножницы по металлу  KRAFTOOL Alligator </t>
  </si>
  <si>
    <t xml:space="preserve">1 800,00 </t>
  </si>
  <si>
    <t xml:space="preserve">1 550,00 </t>
  </si>
  <si>
    <t xml:space="preserve">1 700,00 </t>
  </si>
  <si>
    <t>25.73.30.165</t>
  </si>
  <si>
    <t>6</t>
  </si>
  <si>
    <t>Сверло шлифованное  Modern T</t>
  </si>
  <si>
    <t xml:space="preserve">67,00 </t>
  </si>
  <si>
    <t xml:space="preserve">58,00 </t>
  </si>
  <si>
    <t xml:space="preserve">63,00 </t>
  </si>
  <si>
    <t>25.73.40.111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</si>
  <si>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</si>
  <si>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</si>
  <si>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Минимальная цена (руб.)</t>
  </si>
  <si>
    <t xml:space="preserve">Обоснование цены контракта, заключаемого с единственным поставщиком (подрядчиком, исполнителем)           </t>
  </si>
  <si>
    <t xml:space="preserve">Поставка изделий электроустановочных и инструментов </t>
  </si>
  <si>
    <t>Характеристики объекта закупки указаны в Приложении №1 к контракту</t>
  </si>
  <si>
    <t>№ п/п</t>
  </si>
  <si>
    <t>КП б/н от 02.03.2026г.</t>
  </si>
  <si>
    <t>КП №Q1-161 от 25.02.2026г.</t>
  </si>
  <si>
    <t>КП б/н от 27.02.2026г.</t>
  </si>
  <si>
    <t>ИТОГО:</t>
  </si>
  <si>
    <t>На основании проведенного анализа рынка и расчетов, НМЦК составляет: 42 835,00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</si>
</sst>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########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1" fillId="0" borderId="0" xfId="0" applyNumberFormat="1" applyFont="1" applyFill="1" applyBorder="1"/>
    <xf numFmtId="0" fontId="2" fillId="0" borderId="0" xfId="0" applyFont="1" applyFill="1" applyBorder="1"/>
    <xf numFmtId="2" fontId="2" fillId="0" borderId="0" xfId="0" applyNumberFormat="1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4</xdr:row>
      <xdr:rowOff>182245</xdr:rowOff>
    </xdr:from>
    <xdr:to>
      <xdr:col>2</xdr:col>
      <xdr:colOff>99695</xdr:colOff>
      <xdr:row>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228600</xdr:colOff>
      <xdr:row>6</xdr:row>
      <xdr:rowOff>9525</xdr:rowOff>
    </xdr:from>
    <xdr:to>
      <xdr:col>29</xdr:col>
      <xdr:colOff>1610360</xdr:colOff>
      <xdr:row>6</xdr:row>
      <xdr:rowOff>537845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77900" y="3676650"/>
          <a:ext cx="138176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142875</xdr:colOff>
      <xdr:row>6</xdr:row>
      <xdr:rowOff>9525</xdr:rowOff>
    </xdr:from>
    <xdr:to>
      <xdr:col>26</xdr:col>
      <xdr:colOff>1209675</xdr:colOff>
      <xdr:row>6</xdr:row>
      <xdr:rowOff>535305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77400" y="3676650"/>
          <a:ext cx="1066800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219076</xdr:colOff>
      <xdr:row>6</xdr:row>
      <xdr:rowOff>9524</xdr:rowOff>
    </xdr:from>
    <xdr:to>
      <xdr:col>27</xdr:col>
      <xdr:colOff>1400176</xdr:colOff>
      <xdr:row>6</xdr:row>
      <xdr:rowOff>466089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25201" y="3676649"/>
          <a:ext cx="118110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5"/>
  <sheetViews>
    <sheetView tabSelected="1" view="pageBreakPreview" zoomScaleNormal="100" zoomScaleSheetLayoutView="100" workbookViewId="0">
      <selection activeCell="AD8" sqref="AD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8" style="3" customWidth="1"/>
    <col min="5" max="5" width="13" style="3" customWidth="1"/>
    <col min="6" max="6" width="8.85546875" style="3" customWidth="1"/>
    <col min="7" max="9" width="18.85546875" style="4" customWidth="1"/>
    <col min="10" max="26" width="22" style="4" hidden="1" customWidth="1"/>
    <col min="27" max="27" width="20.5703125" style="4" customWidth="1"/>
    <col min="28" max="28" width="23" style="4" customWidth="1"/>
    <col min="29" max="29" width="15.140625" style="4" customWidth="1"/>
    <col min="30" max="30" width="27.7109375" style="3" customWidth="1"/>
    <col min="31" max="31" width="18.42578125" style="1" customWidth="1"/>
    <col min="32" max="1025" width="9.140625" style="1" customWidth="1"/>
    <col min="1026" max="16384" width="9" style="1"/>
  </cols>
  <sheetData>
    <row r="1" spans="1:32" ht="36" customHeight="1" x14ac:dyDescent="0.25">
      <c r="A1" s="18" t="s">
        <v>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2" ht="24.75" customHeight="1" x14ac:dyDescent="0.25">
      <c r="A2" s="7" t="s">
        <v>0</v>
      </c>
      <c r="B2" s="7"/>
      <c r="C2" s="8" t="s">
        <v>83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2" ht="42" customHeight="1" x14ac:dyDescent="0.25">
      <c r="A3" s="7" t="s">
        <v>78</v>
      </c>
      <c r="B3" s="7"/>
      <c r="C3" s="8" t="s">
        <v>79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2" ht="30.75" customHeight="1" x14ac:dyDescent="0.25">
      <c r="A4" s="19" t="s">
        <v>82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2"/>
    </row>
    <row r="5" spans="1:32" ht="125.25" customHeight="1" x14ac:dyDescent="0.25">
      <c r="A5" s="9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1:32" ht="30" customHeight="1" x14ac:dyDescent="0.25">
      <c r="A6" s="7" t="s">
        <v>84</v>
      </c>
      <c r="B6" s="7" t="s">
        <v>2</v>
      </c>
      <c r="C6" s="7"/>
      <c r="D6" s="10" t="s">
        <v>3</v>
      </c>
      <c r="E6" s="7" t="s">
        <v>4</v>
      </c>
      <c r="F6" s="10" t="s">
        <v>5</v>
      </c>
      <c r="G6" s="11" t="s">
        <v>85</v>
      </c>
      <c r="H6" s="11" t="s">
        <v>86</v>
      </c>
      <c r="I6" s="11" t="s">
        <v>87</v>
      </c>
      <c r="J6" s="11" t="s">
        <v>6</v>
      </c>
      <c r="K6" s="11" t="s">
        <v>7</v>
      </c>
      <c r="L6" s="11" t="s">
        <v>8</v>
      </c>
      <c r="M6" s="11" t="s">
        <v>9</v>
      </c>
      <c r="N6" s="11" t="s">
        <v>10</v>
      </c>
      <c r="O6" s="11" t="s">
        <v>11</v>
      </c>
      <c r="P6" s="11" t="s">
        <v>12</v>
      </c>
      <c r="Q6" s="11" t="s">
        <v>13</v>
      </c>
      <c r="R6" s="11" t="s">
        <v>14</v>
      </c>
      <c r="S6" s="11" t="s">
        <v>15</v>
      </c>
      <c r="T6" s="11" t="s">
        <v>16</v>
      </c>
      <c r="U6" s="11" t="s">
        <v>17</v>
      </c>
      <c r="V6" s="11" t="s">
        <v>18</v>
      </c>
      <c r="W6" s="11" t="s">
        <v>19</v>
      </c>
      <c r="X6" s="11" t="s">
        <v>20</v>
      </c>
      <c r="Y6" s="11" t="s">
        <v>21</v>
      </c>
      <c r="Z6" s="11" t="s">
        <v>22</v>
      </c>
      <c r="AA6" s="12" t="s">
        <v>23</v>
      </c>
      <c r="AB6" s="12" t="s">
        <v>24</v>
      </c>
      <c r="AC6" s="10" t="s">
        <v>80</v>
      </c>
      <c r="AD6" s="5" t="s">
        <v>25</v>
      </c>
    </row>
    <row r="7" spans="1:32" ht="45" customHeight="1" x14ac:dyDescent="0.25">
      <c r="A7" s="7"/>
      <c r="B7" s="7"/>
      <c r="C7" s="7"/>
      <c r="D7" s="10"/>
      <c r="E7" s="7"/>
      <c r="F7" s="10"/>
      <c r="G7" s="11" t="s">
        <v>26</v>
      </c>
      <c r="H7" s="11" t="s">
        <v>26</v>
      </c>
      <c r="I7" s="11" t="s">
        <v>26</v>
      </c>
      <c r="J7" s="11" t="s">
        <v>26</v>
      </c>
      <c r="K7" s="11" t="s">
        <v>26</v>
      </c>
      <c r="L7" s="11" t="s">
        <v>26</v>
      </c>
      <c r="M7" s="11" t="s">
        <v>26</v>
      </c>
      <c r="N7" s="11" t="s">
        <v>26</v>
      </c>
      <c r="O7" s="11" t="s">
        <v>26</v>
      </c>
      <c r="P7" s="11" t="s">
        <v>26</v>
      </c>
      <c r="Q7" s="11" t="s">
        <v>26</v>
      </c>
      <c r="R7" s="11" t="s">
        <v>26</v>
      </c>
      <c r="S7" s="11" t="s">
        <v>26</v>
      </c>
      <c r="T7" s="11" t="s">
        <v>26</v>
      </c>
      <c r="U7" s="11" t="s">
        <v>26</v>
      </c>
      <c r="V7" s="11" t="s">
        <v>26</v>
      </c>
      <c r="W7" s="11" t="s">
        <v>26</v>
      </c>
      <c r="X7" s="11" t="s">
        <v>26</v>
      </c>
      <c r="Y7" s="11" t="s">
        <v>26</v>
      </c>
      <c r="Z7" s="11" t="s">
        <v>26</v>
      </c>
      <c r="AA7" s="13"/>
      <c r="AB7" s="13"/>
      <c r="AC7" s="10"/>
      <c r="AD7" s="6"/>
    </row>
    <row r="8" spans="1:32" ht="52.5" customHeight="1" x14ac:dyDescent="0.25">
      <c r="A8" s="14" t="s">
        <v>44</v>
      </c>
      <c r="B8" s="7" t="s">
        <v>45</v>
      </c>
      <c r="C8" s="7"/>
      <c r="D8" s="12" t="s">
        <v>50</v>
      </c>
      <c r="E8" s="14" t="s">
        <v>46</v>
      </c>
      <c r="F8" s="23">
        <v>100</v>
      </c>
      <c r="G8" s="11" t="s">
        <v>47</v>
      </c>
      <c r="H8" s="11" t="s">
        <v>48</v>
      </c>
      <c r="I8" s="11" t="s">
        <v>49</v>
      </c>
      <c r="J8" s="11" t="s">
        <v>27</v>
      </c>
      <c r="K8" s="11" t="s">
        <v>28</v>
      </c>
      <c r="L8" s="11" t="s">
        <v>29</v>
      </c>
      <c r="M8" s="11" t="s">
        <v>30</v>
      </c>
      <c r="N8" s="11" t="s">
        <v>31</v>
      </c>
      <c r="O8" s="11" t="s">
        <v>32</v>
      </c>
      <c r="P8" s="11" t="s">
        <v>33</v>
      </c>
      <c r="Q8" s="11" t="s">
        <v>34</v>
      </c>
      <c r="R8" s="11" t="s">
        <v>35</v>
      </c>
      <c r="S8" s="11" t="s">
        <v>36</v>
      </c>
      <c r="T8" s="11" t="s">
        <v>37</v>
      </c>
      <c r="U8" s="11" t="s">
        <v>38</v>
      </c>
      <c r="V8" s="11" t="s">
        <v>39</v>
      </c>
      <c r="W8" s="11" t="s">
        <v>40</v>
      </c>
      <c r="X8" s="11" t="s">
        <v>41</v>
      </c>
      <c r="Y8" s="11" t="s">
        <v>42</v>
      </c>
      <c r="Z8" s="11" t="s">
        <v>43</v>
      </c>
      <c r="AA8" s="11">
        <v>15.87</v>
      </c>
      <c r="AB8" s="11">
        <v>23.34</v>
      </c>
      <c r="AC8" s="11">
        <v>50</v>
      </c>
      <c r="AD8" s="11">
        <v>5000</v>
      </c>
      <c r="AE8" s="2"/>
      <c r="AF8" s="2"/>
    </row>
    <row r="9" spans="1:32" ht="52.5" customHeight="1" x14ac:dyDescent="0.25">
      <c r="A9" s="14" t="s">
        <v>51</v>
      </c>
      <c r="B9" s="7" t="s">
        <v>52</v>
      </c>
      <c r="C9" s="7"/>
      <c r="D9" s="12" t="s">
        <v>56</v>
      </c>
      <c r="E9" s="14" t="s">
        <v>46</v>
      </c>
      <c r="F9" s="23">
        <v>30</v>
      </c>
      <c r="G9" s="11" t="s">
        <v>53</v>
      </c>
      <c r="H9" s="11" t="s">
        <v>54</v>
      </c>
      <c r="I9" s="11" t="s">
        <v>55</v>
      </c>
      <c r="J9" s="11" t="s">
        <v>27</v>
      </c>
      <c r="K9" s="11" t="s">
        <v>28</v>
      </c>
      <c r="L9" s="11" t="s">
        <v>29</v>
      </c>
      <c r="M9" s="11" t="s">
        <v>30</v>
      </c>
      <c r="N9" s="11" t="s">
        <v>31</v>
      </c>
      <c r="O9" s="11" t="s">
        <v>32</v>
      </c>
      <c r="P9" s="11" t="s">
        <v>33</v>
      </c>
      <c r="Q9" s="11" t="s">
        <v>34</v>
      </c>
      <c r="R9" s="11" t="s">
        <v>35</v>
      </c>
      <c r="S9" s="11" t="s">
        <v>36</v>
      </c>
      <c r="T9" s="11" t="s">
        <v>37</v>
      </c>
      <c r="U9" s="11" t="s">
        <v>38</v>
      </c>
      <c r="V9" s="11" t="s">
        <v>39</v>
      </c>
      <c r="W9" s="11" t="s">
        <v>40</v>
      </c>
      <c r="X9" s="11" t="s">
        <v>41</v>
      </c>
      <c r="Y9" s="11" t="s">
        <v>42</v>
      </c>
      <c r="Z9" s="11" t="s">
        <v>43</v>
      </c>
      <c r="AA9" s="11">
        <v>5.55</v>
      </c>
      <c r="AB9" s="11">
        <v>28.51</v>
      </c>
      <c r="AC9" s="11">
        <v>13.9</v>
      </c>
      <c r="AD9" s="11">
        <v>417</v>
      </c>
      <c r="AE9" s="2"/>
      <c r="AF9" s="2"/>
    </row>
    <row r="10" spans="1:32" ht="52.5" customHeight="1" x14ac:dyDescent="0.25">
      <c r="A10" s="14" t="s">
        <v>57</v>
      </c>
      <c r="B10" s="7" t="s">
        <v>58</v>
      </c>
      <c r="C10" s="7"/>
      <c r="D10" s="12" t="s">
        <v>56</v>
      </c>
      <c r="E10" s="14" t="s">
        <v>46</v>
      </c>
      <c r="F10" s="23">
        <v>1000</v>
      </c>
      <c r="G10" s="11" t="s">
        <v>59</v>
      </c>
      <c r="H10" s="11" t="s">
        <v>60</v>
      </c>
      <c r="I10" s="11" t="s">
        <v>61</v>
      </c>
      <c r="J10" s="11" t="s">
        <v>27</v>
      </c>
      <c r="K10" s="11" t="s">
        <v>28</v>
      </c>
      <c r="L10" s="11" t="s">
        <v>29</v>
      </c>
      <c r="M10" s="11" t="s">
        <v>30</v>
      </c>
      <c r="N10" s="11" t="s">
        <v>31</v>
      </c>
      <c r="O10" s="11" t="s">
        <v>32</v>
      </c>
      <c r="P10" s="11" t="s">
        <v>33</v>
      </c>
      <c r="Q10" s="11" t="s">
        <v>34</v>
      </c>
      <c r="R10" s="11" t="s">
        <v>35</v>
      </c>
      <c r="S10" s="11" t="s">
        <v>36</v>
      </c>
      <c r="T10" s="11" t="s">
        <v>37</v>
      </c>
      <c r="U10" s="11" t="s">
        <v>38</v>
      </c>
      <c r="V10" s="11" t="s">
        <v>39</v>
      </c>
      <c r="W10" s="11" t="s">
        <v>40</v>
      </c>
      <c r="X10" s="11" t="s">
        <v>41</v>
      </c>
      <c r="Y10" s="11" t="s">
        <v>42</v>
      </c>
      <c r="Z10" s="11" t="s">
        <v>43</v>
      </c>
      <c r="AA10" s="11">
        <v>0.3</v>
      </c>
      <c r="AB10" s="11">
        <v>15.12</v>
      </c>
      <c r="AC10" s="11">
        <v>1.7</v>
      </c>
      <c r="AD10" s="11">
        <v>1700</v>
      </c>
      <c r="AE10" s="2"/>
      <c r="AF10" s="2"/>
    </row>
    <row r="11" spans="1:32" ht="52.5" customHeight="1" x14ac:dyDescent="0.25">
      <c r="A11" s="14" t="s">
        <v>62</v>
      </c>
      <c r="B11" s="7" t="s">
        <v>58</v>
      </c>
      <c r="C11" s="7"/>
      <c r="D11" s="12" t="s">
        <v>56</v>
      </c>
      <c r="E11" s="14" t="s">
        <v>46</v>
      </c>
      <c r="F11" s="23">
        <v>500</v>
      </c>
      <c r="G11" s="11" t="s">
        <v>63</v>
      </c>
      <c r="H11" s="11" t="s">
        <v>64</v>
      </c>
      <c r="I11" s="11" t="s">
        <v>65</v>
      </c>
      <c r="J11" s="11" t="s">
        <v>27</v>
      </c>
      <c r="K11" s="11" t="s">
        <v>28</v>
      </c>
      <c r="L11" s="11" t="s">
        <v>29</v>
      </c>
      <c r="M11" s="11" t="s">
        <v>30</v>
      </c>
      <c r="N11" s="11" t="s">
        <v>31</v>
      </c>
      <c r="O11" s="11" t="s">
        <v>32</v>
      </c>
      <c r="P11" s="11" t="s">
        <v>33</v>
      </c>
      <c r="Q11" s="11" t="s">
        <v>34</v>
      </c>
      <c r="R11" s="11" t="s">
        <v>35</v>
      </c>
      <c r="S11" s="11" t="s">
        <v>36</v>
      </c>
      <c r="T11" s="11" t="s">
        <v>37</v>
      </c>
      <c r="U11" s="11" t="s">
        <v>38</v>
      </c>
      <c r="V11" s="11" t="s">
        <v>39</v>
      </c>
      <c r="W11" s="11" t="s">
        <v>40</v>
      </c>
      <c r="X11" s="11" t="s">
        <v>41</v>
      </c>
      <c r="Y11" s="11" t="s">
        <v>42</v>
      </c>
      <c r="Z11" s="11" t="s">
        <v>43</v>
      </c>
      <c r="AA11" s="11">
        <v>0.09</v>
      </c>
      <c r="AB11" s="11">
        <v>5.59</v>
      </c>
      <c r="AC11" s="11">
        <v>1.5</v>
      </c>
      <c r="AD11" s="11">
        <v>750</v>
      </c>
      <c r="AE11" s="2"/>
      <c r="AF11" s="2"/>
    </row>
    <row r="12" spans="1:32" ht="52.5" customHeight="1" x14ac:dyDescent="0.25">
      <c r="A12" s="14" t="s">
        <v>66</v>
      </c>
      <c r="B12" s="7" t="s">
        <v>67</v>
      </c>
      <c r="C12" s="7"/>
      <c r="D12" s="12" t="s">
        <v>71</v>
      </c>
      <c r="E12" s="14" t="s">
        <v>46</v>
      </c>
      <c r="F12" s="23">
        <v>20</v>
      </c>
      <c r="G12" s="11" t="s">
        <v>68</v>
      </c>
      <c r="H12" s="11" t="s">
        <v>69</v>
      </c>
      <c r="I12" s="11" t="s">
        <v>70</v>
      </c>
      <c r="J12" s="11" t="s">
        <v>27</v>
      </c>
      <c r="K12" s="11" t="s">
        <v>28</v>
      </c>
      <c r="L12" s="11" t="s">
        <v>29</v>
      </c>
      <c r="M12" s="11" t="s">
        <v>30</v>
      </c>
      <c r="N12" s="11" t="s">
        <v>31</v>
      </c>
      <c r="O12" s="11" t="s">
        <v>32</v>
      </c>
      <c r="P12" s="11" t="s">
        <v>33</v>
      </c>
      <c r="Q12" s="11" t="s">
        <v>34</v>
      </c>
      <c r="R12" s="11" t="s">
        <v>35</v>
      </c>
      <c r="S12" s="11" t="s">
        <v>36</v>
      </c>
      <c r="T12" s="11" t="s">
        <v>37</v>
      </c>
      <c r="U12" s="11" t="s">
        <v>38</v>
      </c>
      <c r="V12" s="11" t="s">
        <v>39</v>
      </c>
      <c r="W12" s="11" t="s">
        <v>40</v>
      </c>
      <c r="X12" s="11" t="s">
        <v>41</v>
      </c>
      <c r="Y12" s="11" t="s">
        <v>42</v>
      </c>
      <c r="Z12" s="11" t="s">
        <v>43</v>
      </c>
      <c r="AA12" s="11">
        <v>125.83</v>
      </c>
      <c r="AB12" s="11">
        <v>7.48</v>
      </c>
      <c r="AC12" s="11">
        <v>1550</v>
      </c>
      <c r="AD12" s="11">
        <v>31000</v>
      </c>
      <c r="AE12" s="2"/>
      <c r="AF12" s="2"/>
    </row>
    <row r="13" spans="1:32" ht="52.5" customHeight="1" x14ac:dyDescent="0.25">
      <c r="A13" s="14" t="s">
        <v>72</v>
      </c>
      <c r="B13" s="7" t="s">
        <v>73</v>
      </c>
      <c r="C13" s="7"/>
      <c r="D13" s="12" t="s">
        <v>77</v>
      </c>
      <c r="E13" s="14" t="s">
        <v>46</v>
      </c>
      <c r="F13" s="23">
        <v>55</v>
      </c>
      <c r="G13" s="11" t="s">
        <v>74</v>
      </c>
      <c r="H13" s="11" t="s">
        <v>75</v>
      </c>
      <c r="I13" s="11" t="s">
        <v>76</v>
      </c>
      <c r="J13" s="11" t="s">
        <v>27</v>
      </c>
      <c r="K13" s="11" t="s">
        <v>28</v>
      </c>
      <c r="L13" s="11" t="s">
        <v>29</v>
      </c>
      <c r="M13" s="11" t="s">
        <v>30</v>
      </c>
      <c r="N13" s="11" t="s">
        <v>31</v>
      </c>
      <c r="O13" s="11" t="s">
        <v>32</v>
      </c>
      <c r="P13" s="11" t="s">
        <v>33</v>
      </c>
      <c r="Q13" s="11" t="s">
        <v>34</v>
      </c>
      <c r="R13" s="11" t="s">
        <v>35</v>
      </c>
      <c r="S13" s="11" t="s">
        <v>36</v>
      </c>
      <c r="T13" s="11" t="s">
        <v>37</v>
      </c>
      <c r="U13" s="11" t="s">
        <v>38</v>
      </c>
      <c r="V13" s="11" t="s">
        <v>39</v>
      </c>
      <c r="W13" s="11" t="s">
        <v>40</v>
      </c>
      <c r="X13" s="11" t="s">
        <v>41</v>
      </c>
      <c r="Y13" s="11" t="s">
        <v>42</v>
      </c>
      <c r="Z13" s="11" t="s">
        <v>43</v>
      </c>
      <c r="AA13" s="11">
        <v>4.51</v>
      </c>
      <c r="AB13" s="11">
        <v>7.2</v>
      </c>
      <c r="AC13" s="11">
        <v>58</v>
      </c>
      <c r="AD13" s="11">
        <v>3190</v>
      </c>
      <c r="AE13" s="2"/>
      <c r="AF13" s="2"/>
    </row>
    <row r="14" spans="1:32" ht="27" customHeight="1" x14ac:dyDescent="0.25">
      <c r="A14" s="26" t="s">
        <v>88</v>
      </c>
      <c r="B14" s="26"/>
      <c r="C14" s="26"/>
      <c r="D14" s="26"/>
      <c r="E14" s="26"/>
      <c r="F14" s="26"/>
      <c r="G14" s="25">
        <f>F8*G8+F9*G9+F10*G10+F11*G11+F12*G12+F13*G13</f>
        <v>50885</v>
      </c>
      <c r="H14" s="27">
        <f>F8*H8+F9*H9+F10*H10+F11*H11+F12*H12+F13*H13</f>
        <v>42835</v>
      </c>
      <c r="I14" s="25">
        <f>F8*I8+F9*I9+F10*I10+F11*I11+F12*I12+F13*I13</f>
        <v>48072</v>
      </c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7"/>
      <c r="AB14" s="7"/>
      <c r="AC14" s="7"/>
      <c r="AD14" s="7"/>
    </row>
    <row r="15" spans="1:32" ht="27.75" customHeight="1" x14ac:dyDescent="0.25">
      <c r="A15" s="15" t="s">
        <v>89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7"/>
    </row>
  </sheetData>
  <mergeCells count="22">
    <mergeCell ref="B9:C9"/>
    <mergeCell ref="B10:C10"/>
    <mergeCell ref="B11:C11"/>
    <mergeCell ref="B12:C12"/>
    <mergeCell ref="B13:C13"/>
    <mergeCell ref="A15:AD15"/>
    <mergeCell ref="A14:F14"/>
    <mergeCell ref="AA14:AD14"/>
    <mergeCell ref="A4:AD4"/>
    <mergeCell ref="A1:AD1"/>
    <mergeCell ref="A2:B2"/>
    <mergeCell ref="C2:AD2"/>
    <mergeCell ref="A3:B3"/>
    <mergeCell ref="C3:AD3"/>
    <mergeCell ref="B8:C8"/>
    <mergeCell ref="A5:AD5"/>
    <mergeCell ref="A6:A7"/>
    <mergeCell ref="B6:C7"/>
    <mergeCell ref="D6:D7"/>
    <mergeCell ref="E6:E7"/>
    <mergeCell ref="F6:F7"/>
    <mergeCell ref="AC6:AC7"/>
  </mergeCells>
  <pageMargins left="0.39370078740157483" right="0.39370078740157483" top="0.39370078740157483" bottom="0.39370078740157483" header="0" footer="0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2026-03-18T06:26:48Z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