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rinaOP\Desktop\ПРЯМЫЕ ДОГОВОРЫ\_ЕАТ\_2026\570.Сувенирная продукция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prdtpl" localSheetId="0">Лист1!#REF!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3" i="1" l="1"/>
  <c r="I25" i="1"/>
  <c r="I26" i="1"/>
  <c r="I27" i="1"/>
  <c r="I28" i="1"/>
  <c r="I29" i="1"/>
  <c r="I30" i="1"/>
  <c r="I31" i="1"/>
  <c r="I3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7" i="1"/>
</calcChain>
</file>

<file path=xl/sharedStrings.xml><?xml version="1.0" encoding="utf-8"?>
<sst xmlns="http://schemas.openxmlformats.org/spreadsheetml/2006/main" count="66" uniqueCount="42">
  <si>
    <t>Обоснование начальной (максимальной) цены контракта</t>
  </si>
  <si>
    <r>
      <rPr>
        <b/>
        <sz val="12"/>
        <color rgb="FF00000A"/>
        <rFont val="Times New Roman"/>
        <family val="1"/>
        <charset val="204"/>
      </rPr>
      <t>Способ обоснования</t>
    </r>
    <r>
      <rPr>
        <b/>
        <u/>
        <sz val="12"/>
        <color rgb="FF00000A"/>
        <rFont val="Times New Roman"/>
        <family val="1"/>
        <charset val="204"/>
      </rPr>
      <t>:</t>
    </r>
    <r>
      <rPr>
        <u/>
        <sz val="12"/>
        <color rgb="FF00000A"/>
        <rFont val="Times New Roman"/>
        <family val="1"/>
        <charset val="204"/>
      </rPr>
      <t xml:space="preserve"> метод</t>
    </r>
    <r>
      <rPr>
        <b/>
        <u/>
        <sz val="12"/>
        <color rgb="FF00000A"/>
        <rFont val="Times New Roman"/>
        <family val="1"/>
        <charset val="204"/>
      </rPr>
      <t xml:space="preserve"> </t>
    </r>
    <r>
      <rPr>
        <u/>
        <sz val="12"/>
        <color rgb="FF00000A"/>
        <rFont val="Times New Roman"/>
        <family val="1"/>
        <charset val="204"/>
      </rPr>
      <t>сопоставимых рыночных цен (анализа рынка)</t>
    </r>
  </si>
  <si>
    <r>
      <rPr>
        <b/>
        <sz val="12"/>
        <color rgb="FF00000A"/>
        <rFont val="Times New Roman"/>
        <family val="1"/>
        <charset val="204"/>
      </rPr>
      <t>Обоснование:</t>
    </r>
    <r>
      <rPr>
        <b/>
        <u/>
        <sz val="12"/>
        <color rgb="FF00000A"/>
        <rFont val="Times New Roman"/>
        <family val="1"/>
        <charset val="204"/>
      </rPr>
      <t xml:space="preserve"> </t>
    </r>
    <r>
      <rPr>
        <sz val="12"/>
        <color rgb="FF00000A"/>
        <rFont val="Times New Roman"/>
        <family val="1"/>
        <charset val="204"/>
      </rPr>
      <t>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(результативности).:</t>
    </r>
  </si>
  <si>
    <t>№ п/п</t>
  </si>
  <si>
    <t>Наименование</t>
  </si>
  <si>
    <t>Минимальная цена  принятая заказчиком, руб</t>
  </si>
  <si>
    <t xml:space="preserve">Сумма, руб. </t>
  </si>
  <si>
    <t>Ед. измерения</t>
  </si>
  <si>
    <t>Шоппер А4 с цветными ручками (тип А)</t>
  </si>
  <si>
    <t>Блокнот А5 с клеевым переплётом, DTF-печатью и блинтовым тиснением (тип А)</t>
  </si>
  <si>
    <t>Ручка шариковая soft-touch с тампопечатью (тип А)</t>
  </si>
  <si>
    <t>Ланъярд 15 мм с резиновой вставкой для джибитсов, металлическим карабином-крючком и бейджем А6 из бумаги 300 г/м² с ламинацией (тип А)</t>
  </si>
  <si>
    <t>Картхолдер с тиснением и/или УФ-печатью</t>
  </si>
  <si>
    <t>Стикерпак А5 с ламинацией (без дополнительной подложки и упаковки)</t>
  </si>
  <si>
    <t>Наклейка с полимерной смолой 3×3 см</t>
  </si>
  <si>
    <t>Наклейка на банковскую карточку</t>
  </si>
  <si>
    <t>Значок-цепочка</t>
  </si>
  <si>
    <t>Пакет Зип-лок А4</t>
  </si>
  <si>
    <t>Блокнот А5 с клеевым переплётом, DTF-печатью и блинтовым тиснением (дизайн ТИП 2)</t>
  </si>
  <si>
    <t>Ручка шариковая пластиковая с УФ-печатью</t>
  </si>
  <si>
    <t>Бутылка для воды металлическая с вакуумной изоляцией (гравировка и/или УФ-печать)</t>
  </si>
  <si>
    <t>Ланъярд 15 мм с резиновой вставкой для джибитсов и бейджем А6 (дизайн ТИП 2)</t>
  </si>
  <si>
    <t>Носки брендированные (тип А)</t>
  </si>
  <si>
    <t>Брелок-ремувка 130×30 мм с полноцветной вышивкой</t>
  </si>
  <si>
    <t>Открытка бумажная</t>
  </si>
  <si>
    <t>Кофта-худи (тип А)</t>
  </si>
  <si>
    <t>Шоппер А4 джинсовый с вшитыми ПВХ-элементами и цветными ручками</t>
  </si>
  <si>
    <t>Шарф</t>
  </si>
  <si>
    <t>Нашивки</t>
  </si>
  <si>
    <t>Носки брендированные (тип Б)</t>
  </si>
  <si>
    <t>Кофта-худи лауреатская с индивидуальной кастомизацией</t>
  </si>
  <si>
    <t>Коробка упаковочная 30×20 см (без ложемента)</t>
  </si>
  <si>
    <t>Повербанк</t>
  </si>
  <si>
    <t>Статуэтка победителя (стекло + дерево, индивидуальный дизайн)</t>
  </si>
  <si>
    <t>Кол-во</t>
  </si>
  <si>
    <t>штука</t>
  </si>
  <si>
    <t>Источник коммерческое предложение № 95040 от 21.07.2026</t>
  </si>
  <si>
    <t>Источник коммерческое предложение № 57 от 02.07.2026</t>
  </si>
  <si>
    <t>Источник коммерческое предложение № 43 от 15.07.2026</t>
  </si>
  <si>
    <r>
      <t>Величина начальной (максимальной) цены контракта составляет 588 720,00</t>
    </r>
    <r>
      <rPr>
        <sz val="10"/>
        <color rgb="FF000000"/>
        <rFont val="Times New Roman"/>
        <family val="1"/>
        <charset val="204"/>
      </rPr>
      <t xml:space="preserve"> (Пятьсот восемьдесят восемь тысяч семьсот двадцать) рублей 00 копеек.</t>
    </r>
  </si>
  <si>
    <t xml:space="preserve">Метод обоснования: анализ рынка 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</si>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</sst>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b/>
      <sz val="12"/>
      <color rgb="FF00000A"/>
      <name val="Times New Roman"/>
      <family val="1"/>
      <charset val="204"/>
    </font>
    <font>
      <b/>
      <u/>
      <sz val="12"/>
      <color rgb="FF00000A"/>
      <name val="Times New Roman"/>
      <family val="1"/>
      <charset val="204"/>
    </font>
    <font>
      <u/>
      <sz val="12"/>
      <color rgb="FF00000A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2" fontId="0" fillId="0" borderId="0" xfId="0" applyNumberFormat="1" applyAlignment="1" applyProtection="1"/>
    <xf numFmtId="2" fontId="7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right" vertical="center" wrapText="1"/>
    </xf>
    <xf numFmtId="4" fontId="6" fillId="0" borderId="0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topLeftCell="A4" zoomScale="110" zoomScaleNormal="110" workbookViewId="0">
      <selection activeCell="G17" sqref="G17"/>
    </sheetView>
  </sheetViews>
  <sheetFormatPr defaultColWidth="8.7109375" defaultRowHeight="15" x14ac:dyDescent="0.25"/>
  <cols>
    <col min="1" max="1" width="3.7109375" style="1" customWidth="1"/>
    <col min="2" max="2" width="81.28515625" style="1" customWidth="1"/>
    <col min="4" max="4" width="8" style="1" customWidth="1"/>
    <col min="5" max="8" width="14.5703125" style="1" customWidth="1"/>
    <col min="9" max="9" width="19.85546875" style="1" customWidth="1"/>
    <col min="10" max="10" width="10" style="1" customWidth="1"/>
    <col min="11" max="11" width="11.140625" style="1" customWidth="1"/>
    <col min="12" max="12" width="12.140625" style="1" customWidth="1"/>
  </cols>
  <sheetData>
    <row r="1" spans="1:9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.75" x14ac:dyDescent="0.25">
      <c r="A2" s="16" t="s">
        <v>1</v>
      </c>
      <c r="B2" s="16"/>
      <c r="C2" s="16"/>
      <c r="D2" s="16"/>
      <c r="E2" s="16"/>
      <c r="F2" s="16"/>
      <c r="G2" s="16"/>
      <c r="H2" s="16"/>
    </row>
    <row r="3" spans="1:9" ht="78.75" customHeight="1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25">
      <c r="A4" s="7"/>
      <c r="B4" s="17" t="s">
        <v>40</v>
      </c>
      <c r="C4" s="17"/>
      <c r="D4" s="17"/>
      <c r="E4" s="17"/>
      <c r="F4" s="17"/>
      <c r="G4" s="17"/>
      <c r="H4" s="17"/>
      <c r="I4" s="17"/>
    </row>
    <row r="6" spans="1:9" ht="64.5" thickBot="1" x14ac:dyDescent="0.3">
      <c r="A6" s="2" t="s">
        <v>3</v>
      </c>
      <c r="B6" s="2" t="s">
        <v>4</v>
      </c>
      <c r="C6" s="20" t="s">
        <v>34</v>
      </c>
      <c r="D6" s="2" t="s">
        <v>7</v>
      </c>
      <c r="E6" s="3" t="s">
        <v>36</v>
      </c>
      <c r="F6" s="3" t="s">
        <v>37</v>
      </c>
      <c r="G6" s="3" t="s">
        <v>38</v>
      </c>
      <c r="H6" s="3" t="s">
        <v>5</v>
      </c>
      <c r="I6" s="3" t="s">
        <v>6</v>
      </c>
    </row>
    <row r="7" spans="1:9" ht="15.75" thickBot="1" x14ac:dyDescent="0.3">
      <c r="A7" s="2">
        <v>1</v>
      </c>
      <c r="B7" s="10" t="s">
        <v>8</v>
      </c>
      <c r="C7" s="11">
        <v>200</v>
      </c>
      <c r="D7" s="2" t="s">
        <v>35</v>
      </c>
      <c r="E7" s="3">
        <v>450</v>
      </c>
      <c r="F7" s="3">
        <v>510</v>
      </c>
      <c r="G7" s="3">
        <v>470</v>
      </c>
      <c r="H7" s="3">
        <v>450</v>
      </c>
      <c r="I7" s="3">
        <f>C7*H7</f>
        <v>90000</v>
      </c>
    </row>
    <row r="8" spans="1:9" ht="15.75" thickBot="1" x14ac:dyDescent="0.3">
      <c r="A8" s="2">
        <v>2</v>
      </c>
      <c r="B8" s="12" t="s">
        <v>9</v>
      </c>
      <c r="C8" s="13">
        <v>200</v>
      </c>
      <c r="D8" s="2" t="s">
        <v>35</v>
      </c>
      <c r="E8" s="3">
        <v>170</v>
      </c>
      <c r="F8" s="3">
        <v>210</v>
      </c>
      <c r="G8" s="3">
        <v>195</v>
      </c>
      <c r="H8" s="3">
        <v>170</v>
      </c>
      <c r="I8" s="3">
        <f t="shared" ref="I8:I32" si="0">C8*H8</f>
        <v>34000</v>
      </c>
    </row>
    <row r="9" spans="1:9" ht="15.75" thickBot="1" x14ac:dyDescent="0.3">
      <c r="A9" s="2">
        <v>3</v>
      </c>
      <c r="B9" s="12" t="s">
        <v>10</v>
      </c>
      <c r="C9" s="13">
        <v>200</v>
      </c>
      <c r="D9" s="2" t="s">
        <v>35</v>
      </c>
      <c r="E9" s="3">
        <v>95</v>
      </c>
      <c r="F9" s="3">
        <v>110</v>
      </c>
      <c r="G9" s="3">
        <v>105</v>
      </c>
      <c r="H9" s="3">
        <v>95</v>
      </c>
      <c r="I9" s="3">
        <f t="shared" si="0"/>
        <v>19000</v>
      </c>
    </row>
    <row r="10" spans="1:9" ht="30.75" thickBot="1" x14ac:dyDescent="0.3">
      <c r="A10" s="2">
        <v>4</v>
      </c>
      <c r="B10" s="12" t="s">
        <v>11</v>
      </c>
      <c r="C10" s="13">
        <v>200</v>
      </c>
      <c r="D10" s="2" t="s">
        <v>35</v>
      </c>
      <c r="E10" s="3">
        <v>125</v>
      </c>
      <c r="F10" s="3">
        <v>145</v>
      </c>
      <c r="G10" s="3">
        <v>140</v>
      </c>
      <c r="H10" s="3">
        <v>125</v>
      </c>
      <c r="I10" s="3">
        <f t="shared" si="0"/>
        <v>25000</v>
      </c>
    </row>
    <row r="11" spans="1:9" ht="15.75" thickBot="1" x14ac:dyDescent="0.3">
      <c r="A11" s="2">
        <v>5</v>
      </c>
      <c r="B11" s="12" t="s">
        <v>12</v>
      </c>
      <c r="C11" s="13">
        <v>200</v>
      </c>
      <c r="D11" s="2" t="s">
        <v>35</v>
      </c>
      <c r="E11" s="3">
        <v>95</v>
      </c>
      <c r="F11" s="3">
        <v>115</v>
      </c>
      <c r="G11" s="3">
        <v>105</v>
      </c>
      <c r="H11" s="3">
        <v>95</v>
      </c>
      <c r="I11" s="3">
        <f t="shared" si="0"/>
        <v>19000</v>
      </c>
    </row>
    <row r="12" spans="1:9" ht="15.75" thickBot="1" x14ac:dyDescent="0.3">
      <c r="A12" s="2">
        <v>6</v>
      </c>
      <c r="B12" s="12" t="s">
        <v>13</v>
      </c>
      <c r="C12" s="13">
        <v>200</v>
      </c>
      <c r="D12" s="2" t="s">
        <v>35</v>
      </c>
      <c r="E12" s="3">
        <v>95</v>
      </c>
      <c r="F12" s="3">
        <v>115</v>
      </c>
      <c r="G12" s="3">
        <v>110</v>
      </c>
      <c r="H12" s="3">
        <v>95</v>
      </c>
      <c r="I12" s="3">
        <f t="shared" si="0"/>
        <v>19000</v>
      </c>
    </row>
    <row r="13" spans="1:9" ht="15.75" thickBot="1" x14ac:dyDescent="0.3">
      <c r="A13" s="2">
        <v>7</v>
      </c>
      <c r="B13" s="12" t="s">
        <v>14</v>
      </c>
      <c r="C13" s="13">
        <v>200</v>
      </c>
      <c r="D13" s="2" t="s">
        <v>35</v>
      </c>
      <c r="E13" s="3">
        <v>45</v>
      </c>
      <c r="F13" s="3">
        <v>55</v>
      </c>
      <c r="G13" s="3">
        <v>50</v>
      </c>
      <c r="H13" s="3">
        <v>45</v>
      </c>
      <c r="I13" s="3">
        <f t="shared" si="0"/>
        <v>9000</v>
      </c>
    </row>
    <row r="14" spans="1:9" ht="15.75" thickBot="1" x14ac:dyDescent="0.3">
      <c r="A14" s="2">
        <v>8</v>
      </c>
      <c r="B14" s="12" t="s">
        <v>15</v>
      </c>
      <c r="C14" s="13">
        <v>200</v>
      </c>
      <c r="D14" s="2" t="s">
        <v>35</v>
      </c>
      <c r="E14" s="3">
        <v>75</v>
      </c>
      <c r="F14" s="3">
        <v>85</v>
      </c>
      <c r="G14" s="3">
        <v>80</v>
      </c>
      <c r="H14" s="3">
        <v>75</v>
      </c>
      <c r="I14" s="3">
        <f t="shared" si="0"/>
        <v>15000</v>
      </c>
    </row>
    <row r="15" spans="1:9" ht="15.75" thickBot="1" x14ac:dyDescent="0.3">
      <c r="A15" s="2">
        <v>9</v>
      </c>
      <c r="B15" s="12" t="s">
        <v>16</v>
      </c>
      <c r="C15" s="13">
        <v>200</v>
      </c>
      <c r="D15" s="2" t="s">
        <v>35</v>
      </c>
      <c r="E15" s="3">
        <v>110</v>
      </c>
      <c r="F15" s="3">
        <v>130</v>
      </c>
      <c r="G15" s="3">
        <v>120</v>
      </c>
      <c r="H15" s="3">
        <v>110</v>
      </c>
      <c r="I15" s="3">
        <f t="shared" si="0"/>
        <v>22000</v>
      </c>
    </row>
    <row r="16" spans="1:9" ht="15.75" thickBot="1" x14ac:dyDescent="0.3">
      <c r="A16" s="2">
        <v>10</v>
      </c>
      <c r="B16" s="12" t="s">
        <v>17</v>
      </c>
      <c r="C16" s="13">
        <v>100</v>
      </c>
      <c r="D16" s="2" t="s">
        <v>35</v>
      </c>
      <c r="E16" s="3">
        <v>110</v>
      </c>
      <c r="F16" s="3">
        <v>130</v>
      </c>
      <c r="G16" s="3">
        <v>120</v>
      </c>
      <c r="H16" s="3">
        <v>110</v>
      </c>
      <c r="I16" s="3">
        <f t="shared" si="0"/>
        <v>11000</v>
      </c>
    </row>
    <row r="17" spans="1:9" ht="30.75" thickBot="1" x14ac:dyDescent="0.3">
      <c r="A17" s="2">
        <v>11</v>
      </c>
      <c r="B17" s="12" t="s">
        <v>18</v>
      </c>
      <c r="C17" s="13">
        <v>100</v>
      </c>
      <c r="D17" s="2" t="s">
        <v>35</v>
      </c>
      <c r="E17" s="3">
        <v>170</v>
      </c>
      <c r="F17" s="3">
        <v>200</v>
      </c>
      <c r="G17" s="3">
        <v>195</v>
      </c>
      <c r="H17" s="3">
        <v>170</v>
      </c>
      <c r="I17" s="3">
        <f t="shared" si="0"/>
        <v>17000</v>
      </c>
    </row>
    <row r="18" spans="1:9" ht="15.75" thickBot="1" x14ac:dyDescent="0.3">
      <c r="A18" s="2">
        <v>12</v>
      </c>
      <c r="B18" s="12" t="s">
        <v>19</v>
      </c>
      <c r="C18" s="13">
        <v>100</v>
      </c>
      <c r="D18" s="2" t="s">
        <v>35</v>
      </c>
      <c r="E18" s="3">
        <v>95</v>
      </c>
      <c r="F18" s="3">
        <v>115</v>
      </c>
      <c r="G18" s="3">
        <v>110</v>
      </c>
      <c r="H18" s="3">
        <v>95</v>
      </c>
      <c r="I18" s="3">
        <f t="shared" si="0"/>
        <v>9500</v>
      </c>
    </row>
    <row r="19" spans="1:9" ht="30.75" thickBot="1" x14ac:dyDescent="0.3">
      <c r="A19" s="2">
        <v>13</v>
      </c>
      <c r="B19" s="12" t="s">
        <v>20</v>
      </c>
      <c r="C19" s="13">
        <v>100</v>
      </c>
      <c r="D19" s="2" t="s">
        <v>35</v>
      </c>
      <c r="E19" s="3">
        <v>550</v>
      </c>
      <c r="F19" s="3">
        <v>620</v>
      </c>
      <c r="G19" s="3">
        <v>590</v>
      </c>
      <c r="H19" s="3">
        <v>550</v>
      </c>
      <c r="I19" s="3">
        <f t="shared" si="0"/>
        <v>55000</v>
      </c>
    </row>
    <row r="20" spans="1:9" ht="15.75" thickBot="1" x14ac:dyDescent="0.3">
      <c r="A20" s="2">
        <v>14</v>
      </c>
      <c r="B20" s="12" t="s">
        <v>21</v>
      </c>
      <c r="C20" s="13">
        <v>100</v>
      </c>
      <c r="D20" s="2" t="s">
        <v>35</v>
      </c>
      <c r="E20" s="3">
        <v>125</v>
      </c>
      <c r="F20" s="3">
        <v>145</v>
      </c>
      <c r="G20" s="3">
        <v>140</v>
      </c>
      <c r="H20" s="3">
        <v>125</v>
      </c>
      <c r="I20" s="3">
        <f t="shared" si="0"/>
        <v>12500</v>
      </c>
    </row>
    <row r="21" spans="1:9" ht="15.75" thickBot="1" x14ac:dyDescent="0.3">
      <c r="A21" s="2">
        <v>15</v>
      </c>
      <c r="B21" s="12" t="s">
        <v>22</v>
      </c>
      <c r="C21" s="13">
        <v>100</v>
      </c>
      <c r="D21" s="2" t="s">
        <v>41</v>
      </c>
      <c r="E21" s="3">
        <v>200</v>
      </c>
      <c r="F21" s="3">
        <v>230</v>
      </c>
      <c r="G21" s="3">
        <v>220</v>
      </c>
      <c r="H21" s="3">
        <v>200</v>
      </c>
      <c r="I21" s="3">
        <f t="shared" si="0"/>
        <v>20000</v>
      </c>
    </row>
    <row r="22" spans="1:9" ht="15.75" thickBot="1" x14ac:dyDescent="0.3">
      <c r="A22" s="2">
        <v>16</v>
      </c>
      <c r="B22" s="12" t="s">
        <v>23</v>
      </c>
      <c r="C22" s="13">
        <v>100</v>
      </c>
      <c r="D22" s="2" t="s">
        <v>35</v>
      </c>
      <c r="E22" s="3">
        <v>170</v>
      </c>
      <c r="F22" s="3">
        <v>200</v>
      </c>
      <c r="G22" s="3">
        <v>190</v>
      </c>
      <c r="H22" s="3">
        <v>170</v>
      </c>
      <c r="I22" s="3">
        <f t="shared" si="0"/>
        <v>17000</v>
      </c>
    </row>
    <row r="23" spans="1:9" ht="15.75" thickBot="1" x14ac:dyDescent="0.3">
      <c r="A23" s="2">
        <v>17</v>
      </c>
      <c r="B23" s="12" t="s">
        <v>24</v>
      </c>
      <c r="C23" s="13">
        <v>100</v>
      </c>
      <c r="D23" s="2" t="s">
        <v>35</v>
      </c>
      <c r="E23" s="3">
        <v>55</v>
      </c>
      <c r="F23" s="3">
        <v>70</v>
      </c>
      <c r="G23" s="3">
        <v>65</v>
      </c>
      <c r="H23" s="3">
        <v>55</v>
      </c>
      <c r="I23" s="3">
        <f t="shared" si="0"/>
        <v>5500</v>
      </c>
    </row>
    <row r="24" spans="1:9" ht="15.75" thickBot="1" x14ac:dyDescent="0.3">
      <c r="A24" s="2">
        <v>18</v>
      </c>
      <c r="B24" s="10" t="s">
        <v>25</v>
      </c>
      <c r="C24" s="11">
        <v>20</v>
      </c>
      <c r="D24" s="2" t="s">
        <v>35</v>
      </c>
      <c r="E24" s="3">
        <v>3000</v>
      </c>
      <c r="F24" s="3">
        <v>3400</v>
      </c>
      <c r="G24" s="3">
        <v>3200</v>
      </c>
      <c r="H24" s="3">
        <v>3000</v>
      </c>
      <c r="I24" s="3">
        <f t="shared" si="0"/>
        <v>60000</v>
      </c>
    </row>
    <row r="25" spans="1:9" ht="15.75" thickBot="1" x14ac:dyDescent="0.3">
      <c r="A25" s="2">
        <v>19</v>
      </c>
      <c r="B25" s="12" t="s">
        <v>26</v>
      </c>
      <c r="C25" s="13">
        <v>20</v>
      </c>
      <c r="D25" s="2" t="s">
        <v>35</v>
      </c>
      <c r="E25" s="3">
        <v>450</v>
      </c>
      <c r="F25" s="3">
        <v>550</v>
      </c>
      <c r="G25" s="3">
        <v>520</v>
      </c>
      <c r="H25" s="3">
        <v>450</v>
      </c>
      <c r="I25" s="3">
        <f>C25*H25</f>
        <v>9000</v>
      </c>
    </row>
    <row r="26" spans="1:9" ht="15.75" thickBot="1" x14ac:dyDescent="0.3">
      <c r="A26" s="2">
        <v>20</v>
      </c>
      <c r="B26" s="12" t="s">
        <v>27</v>
      </c>
      <c r="C26" s="13">
        <v>20</v>
      </c>
      <c r="D26" s="2" t="s">
        <v>35</v>
      </c>
      <c r="E26" s="3">
        <v>650</v>
      </c>
      <c r="F26" s="3">
        <v>750</v>
      </c>
      <c r="G26" s="3">
        <v>700</v>
      </c>
      <c r="H26" s="3">
        <v>650</v>
      </c>
      <c r="I26" s="3">
        <f t="shared" si="0"/>
        <v>13000</v>
      </c>
    </row>
    <row r="27" spans="1:9" ht="15.75" thickBot="1" x14ac:dyDescent="0.3">
      <c r="A27" s="2">
        <v>21</v>
      </c>
      <c r="B27" s="12" t="s">
        <v>28</v>
      </c>
      <c r="C27" s="13">
        <v>20</v>
      </c>
      <c r="D27" s="2" t="s">
        <v>35</v>
      </c>
      <c r="E27" s="3">
        <v>400</v>
      </c>
      <c r="F27" s="3">
        <v>480</v>
      </c>
      <c r="G27" s="3">
        <v>450</v>
      </c>
      <c r="H27" s="3">
        <v>400</v>
      </c>
      <c r="I27" s="3">
        <f t="shared" si="0"/>
        <v>8000</v>
      </c>
    </row>
    <row r="28" spans="1:9" ht="15.75" thickBot="1" x14ac:dyDescent="0.3">
      <c r="A28" s="2">
        <v>22</v>
      </c>
      <c r="B28" s="12" t="s">
        <v>29</v>
      </c>
      <c r="C28" s="13">
        <v>20</v>
      </c>
      <c r="D28" s="2" t="s">
        <v>41</v>
      </c>
      <c r="E28" s="3">
        <v>200</v>
      </c>
      <c r="F28" s="3">
        <v>230</v>
      </c>
      <c r="G28" s="3">
        <v>220</v>
      </c>
      <c r="H28" s="3">
        <v>200</v>
      </c>
      <c r="I28" s="3">
        <f t="shared" si="0"/>
        <v>4000</v>
      </c>
    </row>
    <row r="29" spans="1:9" ht="15.75" thickBot="1" x14ac:dyDescent="0.3">
      <c r="A29" s="2">
        <v>23</v>
      </c>
      <c r="B29" s="12" t="s">
        <v>30</v>
      </c>
      <c r="C29" s="13">
        <v>18</v>
      </c>
      <c r="D29" s="2" t="s">
        <v>35</v>
      </c>
      <c r="E29" s="3">
        <v>3000</v>
      </c>
      <c r="F29" s="3">
        <v>3500</v>
      </c>
      <c r="G29" s="3">
        <v>3300</v>
      </c>
      <c r="H29" s="3">
        <v>3000</v>
      </c>
      <c r="I29" s="3">
        <f t="shared" si="0"/>
        <v>54000</v>
      </c>
    </row>
    <row r="30" spans="1:9" ht="15.75" thickBot="1" x14ac:dyDescent="0.3">
      <c r="A30" s="2">
        <v>24</v>
      </c>
      <c r="B30" s="12" t="s">
        <v>31</v>
      </c>
      <c r="C30" s="13">
        <v>18</v>
      </c>
      <c r="D30" s="2" t="s">
        <v>35</v>
      </c>
      <c r="E30" s="3">
        <v>390</v>
      </c>
      <c r="F30" s="3">
        <v>480</v>
      </c>
      <c r="G30" s="3">
        <v>450</v>
      </c>
      <c r="H30" s="3">
        <v>390</v>
      </c>
      <c r="I30" s="3">
        <f t="shared" si="0"/>
        <v>7020</v>
      </c>
    </row>
    <row r="31" spans="1:9" ht="15.75" thickBot="1" x14ac:dyDescent="0.3">
      <c r="A31" s="2">
        <v>25</v>
      </c>
      <c r="B31" s="12" t="s">
        <v>32</v>
      </c>
      <c r="C31" s="13">
        <v>18</v>
      </c>
      <c r="D31" s="2" t="s">
        <v>35</v>
      </c>
      <c r="E31" s="3">
        <v>1200</v>
      </c>
      <c r="F31" s="3">
        <v>1380</v>
      </c>
      <c r="G31" s="3">
        <v>1300</v>
      </c>
      <c r="H31" s="3">
        <v>1200</v>
      </c>
      <c r="I31" s="3">
        <f t="shared" si="0"/>
        <v>21600</v>
      </c>
    </row>
    <row r="32" spans="1:9" ht="15.75" thickBot="1" x14ac:dyDescent="0.3">
      <c r="A32" s="2">
        <v>26</v>
      </c>
      <c r="B32" s="12" t="s">
        <v>33</v>
      </c>
      <c r="C32" s="13">
        <v>6</v>
      </c>
      <c r="D32" s="2" t="s">
        <v>35</v>
      </c>
      <c r="E32" s="14">
        <v>2100</v>
      </c>
      <c r="F32" s="3">
        <v>2500</v>
      </c>
      <c r="G32" s="3">
        <v>2300</v>
      </c>
      <c r="H32" s="14">
        <v>2100</v>
      </c>
      <c r="I32" s="3">
        <f t="shared" si="0"/>
        <v>12600</v>
      </c>
    </row>
    <row r="33" spans="1:14" ht="13.9" customHeight="1" x14ac:dyDescent="0.25">
      <c r="A33" s="18"/>
      <c r="B33" s="18"/>
      <c r="C33" s="18"/>
      <c r="D33" s="18"/>
      <c r="E33" s="18"/>
      <c r="F33" s="18"/>
      <c r="G33" s="18"/>
      <c r="H33" s="18"/>
      <c r="I33" s="4">
        <f>SUM(I7:I32)</f>
        <v>588720</v>
      </c>
      <c r="J33" s="5"/>
      <c r="K33" s="5"/>
      <c r="L33" s="5"/>
      <c r="M33" s="5"/>
      <c r="N33" s="1"/>
    </row>
    <row r="34" spans="1:14" ht="13.9" customHeight="1" x14ac:dyDescent="0.25">
      <c r="A34" s="8"/>
      <c r="B34" s="8"/>
      <c r="C34" s="8"/>
      <c r="D34" s="8"/>
      <c r="E34" s="8"/>
      <c r="F34" s="8"/>
      <c r="G34" s="8"/>
      <c r="H34" s="8"/>
      <c r="I34" s="9"/>
      <c r="J34" s="5"/>
      <c r="K34" s="5"/>
      <c r="L34" s="5"/>
      <c r="M34" s="5"/>
      <c r="N34" s="1"/>
    </row>
    <row r="35" spans="1:14" ht="13.9" customHeight="1" x14ac:dyDescent="0.25">
      <c r="A35" s="8"/>
      <c r="B35" s="8"/>
      <c r="C35" s="8"/>
      <c r="D35" s="8"/>
      <c r="E35" s="8"/>
      <c r="F35" s="8"/>
      <c r="G35" s="8"/>
      <c r="H35" s="8"/>
      <c r="I35" s="9"/>
      <c r="J35" s="5"/>
      <c r="K35" s="5"/>
      <c r="L35" s="5"/>
      <c r="M35" s="5"/>
      <c r="N35" s="1"/>
    </row>
    <row r="36" spans="1:14" x14ac:dyDescent="0.25">
      <c r="I36" s="6"/>
      <c r="J36" s="5"/>
      <c r="K36" s="5"/>
      <c r="L36" s="5"/>
      <c r="M36" s="5"/>
    </row>
    <row r="37" spans="1:14" ht="37.5" customHeight="1" x14ac:dyDescent="0.25">
      <c r="A37" s="19" t="s">
        <v>39</v>
      </c>
      <c r="B37" s="19"/>
      <c r="C37" s="19"/>
      <c r="D37" s="19"/>
      <c r="E37" s="19"/>
      <c r="F37" s="19"/>
      <c r="G37" s="19"/>
      <c r="H37" s="19"/>
      <c r="I37" s="19"/>
      <c r="J37" s="5"/>
      <c r="K37" s="5"/>
      <c r="L37" s="5"/>
      <c r="M37" s="5"/>
    </row>
  </sheetData>
  <mergeCells count="6">
    <mergeCell ref="A1:I1"/>
    <mergeCell ref="A2:H2"/>
    <mergeCell ref="A3:I3"/>
    <mergeCell ref="A33:H33"/>
    <mergeCell ref="A37:I37"/>
    <mergeCell ref="B4:I4"/>
  </mergeCells>
  <pageMargins left="0.31527777777777799" right="0.31527777777777799" top="0.55138888888888904" bottom="0.55138888888888904" header="0.511811023622047" footer="0.511811023622047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Павловна Гаврина</cp:lastModifiedBy>
  <cp:revision>10</cp:revision>
  <cp:lastPrinted>2026-08-03T10:06:42Z</cp:lastPrinted>
  <dcterms:created xsi:type="dcterms:W3CDTF">2006-09-16T00:00:00Z</dcterms:created>
  <dcterms:modified xsi:type="dcterms:W3CDTF">2026-08-17T02:49:32Z</dcterms:modified>
  <dc:language>ru-RU</dc:language>
</cp:coreProperties>
</file>