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665" windowHeight="12300"/>
  </bookViews>
  <sheets>
    <sheet name="Лист1" sheetId="1" r:id="rId1"/>
  </sheets>
  <definedNames>
    <definedName name="_xlnm._FilterDatabase" localSheetId="0" hidden="1">Лист1!$A$6:$T$16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<sst xmlns="http://schemas.openxmlformats.org/spreadsheetml/2006/main" count="41" uniqueCount="40">
  <si>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 xml:space="preserve">Расчет 
цены договора и обоснование применяемых коэффициентов, согласно Указания Банка России от 09.10.2025 № 7204-У «О страховых тарифах 
по обязательному страхованию гражданской ответственности владельцев транспортных средств»
</t>
  </si>
  <si>
    <t>Тип ТС, категория</t>
  </si>
  <si>
    <t>№ п/п</t>
  </si>
  <si>
    <t xml:space="preserve">Сведения с паспорта транспортного средства </t>
  </si>
  <si>
    <t>ТБ</t>
  </si>
  <si>
    <t>***</t>
  </si>
  <si>
    <t>Км</t>
  </si>
  <si>
    <t>Коэффициенты</t>
  </si>
  <si>
    <t>Страховая премия, руб.</t>
  </si>
  <si>
    <t>Дата начала страхования в 2026году</t>
  </si>
  <si>
    <t>Рег. знак</t>
  </si>
  <si>
    <t>Идентификационный номер (VIN)</t>
  </si>
  <si>
    <t>Год выпуска</t>
  </si>
  <si>
    <t>Собственник (владелец)</t>
  </si>
  <si>
    <t>марка, модель ТС</t>
  </si>
  <si>
    <t>ИНН учреждения</t>
  </si>
  <si>
    <t>КТ</t>
  </si>
  <si>
    <t>КС</t>
  </si>
  <si>
    <t>КО 1,97</t>
  </si>
  <si>
    <t>КВС</t>
  </si>
  <si>
    <t>КБМ</t>
  </si>
  <si>
    <t xml:space="preserve">ТС категории "С"; "СЕ" с разрешенной максимальной массой свыше 16т  </t>
  </si>
  <si>
    <t>Т329МТ45</t>
  </si>
  <si>
    <t>Z8C557131G0000765</t>
  </si>
  <si>
    <t>ФКУ БМТиВС УФСИН</t>
  </si>
  <si>
    <t>КАМАЗ-65115-L4</t>
  </si>
  <si>
    <t>ТС категории "В"; "ВЕ"</t>
  </si>
  <si>
    <t>LADA LARGUS</t>
  </si>
  <si>
    <t xml:space="preserve">единиц ТС </t>
  </si>
  <si>
    <t>на сумму</t>
  </si>
  <si>
    <r>
      <rPr>
        <sz val="13"/>
        <rFont val="Times New Roman"/>
        <charset val="204"/>
      </rPr>
      <t>***-для ТС категории "В"-мощность двигателя в л.с.; для ТС категории "С"-разрешенная максимальная масса в тоннах ; для ТС категории "D"-фактическое количество сидячих пассажирских мест (</t>
    </r>
    <r>
      <rPr>
        <b/>
        <u/>
        <sz val="13"/>
        <rFont val="Times New Roman"/>
        <charset val="204"/>
      </rPr>
      <t>без учета водительского места</t>
    </r>
    <r>
      <rPr>
        <sz val="13"/>
        <rFont val="Times New Roman"/>
        <charset val="204"/>
      </rPr>
      <t>)</t>
    </r>
  </si>
  <si>
    <t>Тб-базовай страховой тариф (для юридических лиц);</t>
  </si>
  <si>
    <t>Кт-коэффициент страховых тарифов в зависимости от территории использования ТС (по месту нахождения юридического лица, его филиала или представительства, указанному в учредительном документе юридического лица (собственника));</t>
  </si>
  <si>
    <r>
      <rPr>
        <sz val="13"/>
        <rFont val="Times New Roman"/>
        <charset val="204"/>
      </rPr>
      <t xml:space="preserve">Кбм-расчитывается в соответствии с указанием ЦБРФ № № 7204-У от 09.10.2025 </t>
    </r>
    <r>
      <rPr>
        <b/>
        <sz val="13"/>
        <rFont val="Times New Roman"/>
        <charset val="204"/>
      </rPr>
      <t>;</t>
    </r>
  </si>
  <si>
    <t>Км-коэффициент страховых тарифов в зависимости от мощности двигателя, применяется только для ТС категории "В"(для ТС категории "С","D", "Е", прицепов и тракторов Км=1).</t>
  </si>
  <si>
    <t>Ко-коэффициент страховых тарифов в зависимости от количества лиц допущенных к управлению транспортом (для юридических лиц Ко=1,97);</t>
  </si>
  <si>
    <t>Кс-коэффициент страховых тарифов в зависимости от периода использования ТС.</t>
  </si>
  <si>
    <t xml:space="preserve">Начальник автомобильного отдела
                                                                                                                                                                                 </t>
  </si>
  <si>
    <t xml:space="preserve">старший лейтенант внутренней службы </t>
  </si>
  <si>
    <t>С.О. Иванова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</si>
</sst>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#\ ##0.00"/>
    <numFmt numFmtId="182" formatCode="dd\.mm\.yyyy"/>
  </numFmts>
  <fonts count="30">
    <font>
      <sz val="11"/>
      <color theme="1"/>
      <name val="Calibri"/>
      <charset val="204"/>
      <scheme val="minor"/>
    </font>
    <font>
      <sz val="11"/>
      <name val="Times New Roman"/>
      <charset val="204"/>
    </font>
    <font>
      <b/>
      <sz val="11"/>
      <name val="Times New Roman"/>
      <charset val="204"/>
    </font>
    <font>
      <sz val="9"/>
      <name val="Times New Roman"/>
      <charset val="204"/>
    </font>
    <font>
      <b/>
      <sz val="9"/>
      <name val="Times New Roman"/>
      <charset val="204"/>
    </font>
    <font>
      <b/>
      <sz val="14"/>
      <name val="Times New Roman"/>
      <charset val="204"/>
    </font>
    <font>
      <sz val="13"/>
      <name val="Times New Roman"/>
      <charset val="204"/>
    </font>
    <font>
      <b/>
      <sz val="13"/>
      <name val="Times New Roman"/>
      <charset val="204"/>
    </font>
    <font>
      <sz val="1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u/>
      <sz val="13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2" applyNumberFormat="0" applyAlignment="0" applyProtection="0">
      <alignment vertical="center"/>
    </xf>
    <xf numFmtId="0" fontId="19" fillId="5" borderId="23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6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right" vertical="center" wrapText="1"/>
    </xf>
    <xf numFmtId="0" fontId="5" fillId="2" borderId="8" xfId="0" applyNumberFormat="1" applyFont="1" applyFill="1" applyBorder="1" applyAlignment="1">
      <alignment horizontal="righ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right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11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 wrapText="1"/>
    </xf>
    <xf numFmtId="181" fontId="3" fillId="0" borderId="2" xfId="0" applyNumberFormat="1" applyFont="1" applyFill="1" applyBorder="1" applyAlignment="1">
      <alignment horizontal="center" vertical="center" wrapText="1"/>
    </xf>
    <xf numFmtId="182" fontId="3" fillId="0" borderId="14" xfId="0" applyNumberFormat="1" applyFont="1" applyFill="1" applyBorder="1" applyAlignment="1">
      <alignment horizontal="center" vertical="center" wrapText="1"/>
    </xf>
    <xf numFmtId="181" fontId="5" fillId="2" borderId="17" xfId="0" applyNumberFormat="1" applyFont="1" applyFill="1" applyBorder="1" applyAlignment="1">
      <alignment horizontal="center" vertical="center" wrapText="1"/>
    </xf>
    <xf numFmtId="181" fontId="5" fillId="2" borderId="18" xfId="0" applyNumberFormat="1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19"/>
  <sheetViews>
    <sheetView tabSelected="1" zoomScale="130" zoomScaleNormal="130" workbookViewId="0">
      <selection activeCell="G8" sqref="G8"/>
    </sheetView>
  </sheetViews>
  <sheetFormatPr defaultColWidth="23.7142857142857" defaultRowHeight="15"/>
  <cols>
    <col min="1" max="1" width="23.7142857142857" style="2"/>
    <col min="2" max="2" width="6.85714285714286" style="2" customWidth="1"/>
    <col min="3" max="3" width="11.8571428571429" style="2" customWidth="1"/>
    <col min="4" max="4" width="21.1428571428571" style="2" customWidth="1"/>
    <col min="5" max="5" width="12.5714285714286" style="2" customWidth="1"/>
    <col min="6" max="6" width="17" style="2" customWidth="1"/>
    <col min="7" max="7" width="16.2857142857143" style="2" customWidth="1"/>
    <col min="8" max="8" width="14.2857142857143" style="2" customWidth="1"/>
    <col min="9" max="9" width="5" style="2" customWidth="1"/>
    <col min="10" max="10" width="5.85714285714286" style="2" customWidth="1"/>
    <col min="11" max="11" width="4.42857142857143" style="2" customWidth="1"/>
    <col min="12" max="12" width="6.14285714285714" style="2" customWidth="1"/>
    <col min="13" max="13" width="5.14285714285714" style="2" customWidth="1"/>
    <col min="14" max="14" width="7.85714285714286" style="2" customWidth="1"/>
    <col min="15" max="15" width="5" style="2" customWidth="1"/>
    <col min="16" max="16" width="5.28571428571429" style="2" customWidth="1"/>
    <col min="17" max="17" width="14.2857142857143" style="2" customWidth="1"/>
    <col min="18" max="18" width="16.8571428571429" style="2" customWidth="1"/>
    <col min="19" max="16384" width="23.7142857142857" style="2"/>
  </cols>
  <sheetData>
    <row r="2" ht="44.25" customHeight="1" spans="1:18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="1" customFormat="1" ht="15.75"/>
    <row r="4" s="1" customFormat="1" spans="1:18">
      <c r="A4" s="3" t="s">
        <v>1</v>
      </c>
      <c r="B4" s="4" t="s">
        <v>2</v>
      </c>
      <c r="C4" s="4" t="s">
        <v>3</v>
      </c>
      <c r="D4" s="4"/>
      <c r="E4" s="4"/>
      <c r="F4" s="4"/>
      <c r="G4" s="4"/>
      <c r="H4" s="4"/>
      <c r="I4" s="23" t="s">
        <v>4</v>
      </c>
      <c r="J4" s="4" t="s">
        <v>5</v>
      </c>
      <c r="K4" s="23" t="s">
        <v>6</v>
      </c>
      <c r="L4" s="4" t="s">
        <v>7</v>
      </c>
      <c r="M4" s="4"/>
      <c r="N4" s="4"/>
      <c r="O4" s="4"/>
      <c r="P4" s="4"/>
      <c r="Q4" s="4" t="s">
        <v>8</v>
      </c>
      <c r="R4" s="36" t="s">
        <v>9</v>
      </c>
    </row>
    <row r="5" spans="1:18">
      <c r="A5" s="5"/>
      <c r="B5" s="6"/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8" t="s">
        <v>15</v>
      </c>
      <c r="I5" s="24"/>
      <c r="J5" s="6"/>
      <c r="K5" s="24"/>
      <c r="L5" s="25" t="s">
        <v>16</v>
      </c>
      <c r="M5" s="25" t="s">
        <v>17</v>
      </c>
      <c r="N5" s="25" t="s">
        <v>18</v>
      </c>
      <c r="O5" s="25" t="s">
        <v>19</v>
      </c>
      <c r="P5" s="25" t="s">
        <v>20</v>
      </c>
      <c r="Q5" s="6"/>
      <c r="R5" s="37"/>
    </row>
    <row r="6" ht="15.75" spans="1:18">
      <c r="A6" s="9"/>
      <c r="B6" s="10"/>
      <c r="C6" s="11"/>
      <c r="D6" s="11"/>
      <c r="E6" s="11"/>
      <c r="F6" s="11"/>
      <c r="G6" s="11"/>
      <c r="H6" s="12"/>
      <c r="I6" s="26"/>
      <c r="J6" s="10"/>
      <c r="K6" s="26"/>
      <c r="L6" s="27"/>
      <c r="M6" s="27"/>
      <c r="N6" s="27"/>
      <c r="O6" s="27"/>
      <c r="P6" s="27"/>
      <c r="Q6" s="10"/>
      <c r="R6" s="38"/>
    </row>
    <row r="7" ht="37.5" customHeight="1" spans="1:18">
      <c r="A7" s="13" t="s">
        <v>21</v>
      </c>
      <c r="B7" s="14">
        <v>1</v>
      </c>
      <c r="C7" s="15" t="s">
        <v>22</v>
      </c>
      <c r="D7" s="15" t="s">
        <v>23</v>
      </c>
      <c r="E7" s="15">
        <v>2016</v>
      </c>
      <c r="F7" s="15" t="s">
        <v>24</v>
      </c>
      <c r="G7" s="15" t="s">
        <v>25</v>
      </c>
      <c r="H7" s="15">
        <v>4305004455</v>
      </c>
      <c r="I7" s="15">
        <v>1489</v>
      </c>
      <c r="J7" s="28">
        <v>21</v>
      </c>
      <c r="K7" s="28">
        <v>1</v>
      </c>
      <c r="L7" s="29">
        <v>1.32</v>
      </c>
      <c r="M7" s="30">
        <v>1</v>
      </c>
      <c r="N7" s="29">
        <v>1.97</v>
      </c>
      <c r="O7" s="30">
        <v>1</v>
      </c>
      <c r="P7" s="29">
        <v>0.5</v>
      </c>
      <c r="Q7" s="39">
        <f t="shared" ref="Q7:Q9" si="0">ROUND(I7*K7*L7*N7*P7,2)</f>
        <v>1936</v>
      </c>
      <c r="R7" s="40"/>
    </row>
    <row r="8" ht="37.5" customHeight="1" spans="1:18">
      <c r="A8" s="13" t="s">
        <v>26</v>
      </c>
      <c r="B8" s="14">
        <v>1</v>
      </c>
      <c r="C8" s="15"/>
      <c r="D8" s="15"/>
      <c r="E8" s="15">
        <v>2026</v>
      </c>
      <c r="F8" s="15" t="s">
        <v>24</v>
      </c>
      <c r="G8" s="15" t="s">
        <v>27</v>
      </c>
      <c r="H8" s="15">
        <v>4305004455</v>
      </c>
      <c r="I8" s="15">
        <v>724</v>
      </c>
      <c r="J8" s="28">
        <v>106</v>
      </c>
      <c r="K8" s="28">
        <v>1.2</v>
      </c>
      <c r="L8" s="29">
        <v>1.32</v>
      </c>
      <c r="M8" s="30">
        <v>1</v>
      </c>
      <c r="N8" s="29">
        <v>1.97</v>
      </c>
      <c r="O8" s="30">
        <v>1</v>
      </c>
      <c r="P8" s="29">
        <v>0.5</v>
      </c>
      <c r="Q8" s="39">
        <f t="shared" si="0"/>
        <v>1129.61</v>
      </c>
      <c r="R8" s="40"/>
    </row>
    <row r="9" ht="21" customHeight="1" spans="1:18">
      <c r="A9" s="16" t="s">
        <v>28</v>
      </c>
      <c r="B9" s="17"/>
      <c r="C9" s="17"/>
      <c r="D9" s="17"/>
      <c r="E9" s="17"/>
      <c r="F9" s="17"/>
      <c r="G9" s="17"/>
      <c r="H9" s="17"/>
      <c r="I9" s="17"/>
      <c r="J9" s="17"/>
      <c r="K9" s="31"/>
      <c r="L9" s="32">
        <v>2</v>
      </c>
      <c r="M9" s="33" t="s">
        <v>29</v>
      </c>
      <c r="N9" s="34"/>
      <c r="O9" s="34"/>
      <c r="P9" s="35"/>
      <c r="Q9" s="41">
        <f>SUM(Q7:Q8)</f>
        <v>3065.61</v>
      </c>
      <c r="R9" s="42"/>
    </row>
    <row r="10" ht="16.5" spans="1:18">
      <c r="A10" s="18" t="s">
        <v>30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ht="16.5" spans="1:18">
      <c r="A11" s="19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ht="16.5" spans="1:18">
      <c r="A12" s="19" t="s">
        <v>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ht="16.5" spans="1:18">
      <c r="A13" s="20" t="s">
        <v>33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ht="16.5" spans="1:18">
      <c r="A14" s="20" t="s">
        <v>34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ht="16.5" spans="1:18">
      <c r="A15" s="20" t="s">
        <v>35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</row>
    <row r="16" ht="16.5" spans="1:18">
      <c r="A16" s="20" t="s">
        <v>36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  <row r="17" ht="16.5" spans="1:17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ht="16.5" spans="1:18">
      <c r="A18" s="21" t="s">
        <v>37</v>
      </c>
      <c r="B18" s="21"/>
      <c r="C18" s="21"/>
      <c r="D18" s="21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0"/>
      <c r="Q18" s="20"/>
      <c r="R18" s="20"/>
    </row>
    <row r="19" spans="1:18">
      <c r="A19" s="21" t="s">
        <v>38</v>
      </c>
      <c r="B19" s="21"/>
      <c r="C19" s="21"/>
      <c r="D19" s="21"/>
      <c r="P19" s="22"/>
      <c r="Q19" s="22"/>
      <c r="R19" s="2" t="s">
        <v>39</v>
      </c>
    </row>
  </sheetData>
  <autoFilter xmlns:etc="http://www.wps.cn/officeDocument/2017/etCustomData" ref="A6:T16" etc:filterBottomFollowUsedRange="0">
    <extLst/>
  </autoFilter>
  <mergeCells count="32">
    <mergeCell ref="A2:R2"/>
    <mergeCell ref="C4:H4"/>
    <mergeCell ref="L4:P4"/>
    <mergeCell ref="A9:K9"/>
    <mergeCell ref="M9:P9"/>
    <mergeCell ref="A10:R10"/>
    <mergeCell ref="A11:R11"/>
    <mergeCell ref="A12:R12"/>
    <mergeCell ref="A13:R13"/>
    <mergeCell ref="A14:R14"/>
    <mergeCell ref="A15:R15"/>
    <mergeCell ref="A16:R16"/>
    <mergeCell ref="A18:D18"/>
    <mergeCell ref="A19:D19"/>
    <mergeCell ref="A4:A6"/>
    <mergeCell ref="B4:B6"/>
    <mergeCell ref="C5:C6"/>
    <mergeCell ref="D5:D6"/>
    <mergeCell ref="E5:E6"/>
    <mergeCell ref="F5:F6"/>
    <mergeCell ref="G5:G6"/>
    <mergeCell ref="H5:H6"/>
    <mergeCell ref="I4:I6"/>
    <mergeCell ref="J4:J6"/>
    <mergeCell ref="K4:K6"/>
    <mergeCell ref="L5:L6"/>
    <mergeCell ref="M5:M6"/>
    <mergeCell ref="N5:N6"/>
    <mergeCell ref="O5:O6"/>
    <mergeCell ref="P5:P6"/>
    <mergeCell ref="Q4:Q6"/>
    <mergeCell ref="R4:R6"/>
  </mergeCells>
  <pageMargins left="0.118110236220472" right="0.118110236220472" top="0.196850393700787" bottom="0.118110236220472" header="0.31496062992126" footer="0.31496062992126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demushkin-fn</dc:creator>
  <cp:lastModifiedBy>user</cp:lastModifiedBy>
  <dcterms:created xsi:type="dcterms:W3CDTF">2012-08-28T10:26:00Z</dcterms:created>
  <cp:lastPrinted>2026-04-15T07:34:00Z</cp:lastPrinted>
  <dcterms:modified xsi:type="dcterms:W3CDTF">2026-05-25T05:37:30Z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I-CLASSIFIER-LABEL0">
    <vt:lpwstr>7Jl/QBvqGLObLtwhdb4Lkx+skuwYvsRoVCDfMObmp3zVxfeNeXZ4MUSCAPEJlwqtjOnmI9Mqr07vOMhbSDhEHRmeTWh9BW2UqBtTxYNknQ+OvkCWdF9ED7CrcHmEsVN2rNkhLgiJZx7JEJIt4iimUFL2HKrv0K4fx0ytqHIERww9UjiZgDRFJrszruwEh1gszUHLkzd0+AtSSGI4bwAtt2ulg5FctBPPMidakBI8OqB5feVVfRoeXpVXRkRpoFt</vt:lpwstr>
  </property>
  <property fmtid="{D5CDD505-2E9C-101B-9397-08002B2CF9AE}" pid="3" name="SI-CLASSIFIER-LABEL1">
    <vt:lpwstr>jAGfyqiSoDBMJtJKFSOtwTfRpich8YvUQC9pziR4fXjQ=</vt:lpwstr>
  </property>
  <property fmtid="{D5CDD505-2E9C-101B-9397-08002B2CF9AE}" pid="4" name="ICV">
    <vt:lpwstr>2B2093B53145490384CA45CE7DA79115_12</vt:lpwstr>
  </property>
  <property fmtid="{D5CDD505-2E9C-101B-9397-08002B2CF9AE}" pid="5" name="KSOProductBuildVer">
    <vt:lpwstr>1033-12.2.0.22549</vt:lpwstr>
  </property>
</Properties>
</file>