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Лист1!$A$1:$N$16</definedName>
  </definedNames>
  <calcPr calcId="125725"/>
</workbook>
</file>

<file path=xl/calcChain.xml><?xml version="1.0" encoding="utf-8"?>
<calcChain xmlns="http://schemas.openxmlformats.org/spreadsheetml/2006/main">
  <c r="J14" i="1"/>
  <c r="H14"/>
  <c r="I14" s="1"/>
  <c r="K14" l="1"/>
  <c r="L14" s="1"/>
</calcChain>
</file>

<file path=xl/sharedStrings.xml><?xml version="1.0" encoding="utf-8"?>
<sst xmlns="http://schemas.openxmlformats.org/spreadsheetml/2006/main" count="30" uniqueCount="30">
  <si>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</si>
  <si>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</si>
  <si>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</si>
  <si>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</si>
  <si>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</si>
  <si>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</si>
  <si>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</si>
  <si>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</si>
  <si>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</si>
  <si>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</si>
  <si>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</si>
  <si>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</si>
  <si>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</si>
  <si>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</si>
  <si>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</si>
  <si>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</si>
  <si>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</si>
  <si>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</si>
  <si>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</si>
  <si>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</si>
  <si>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</si>
  <si>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Предмет Контракта: Оказание услуг по проведению межлабораторных сличительных испытаний</t>
  </si>
  <si>
    <t>Основные характеристики объекта закупки: Оказание услуг по проведению межлабораторных сличительных испытаний</t>
  </si>
  <si>
    <r>
      <t xml:space="preserve">Дата подготовки обоснования НМЦК: </t>
    </r>
    <r>
      <rPr>
        <sz val="11"/>
        <color theme="1"/>
        <rFont val="Times New Roman"/>
        <family val="1"/>
        <charset val="204"/>
      </rPr>
      <t>04.08.2026</t>
    </r>
  </si>
  <si>
    <t>Оказание услуг по проведению межлабораторных сличительных испытаний</t>
  </si>
  <si>
    <t>71.12.40.120</t>
  </si>
  <si>
    <t>Источник № 3: Коммерческое предложение № 1607-2 от 16.07.2026</t>
  </si>
  <si>
    <t>Источник № 2: Коммерческое предложение № МСИ/0065-2026 от 16.07.2026</t>
  </si>
  <si>
    <t>Источник № 1: Коммерческое предложение № 1856-1/2026 от 16.07.2026</t>
  </si>
  <si>
    <r>
      <t xml:space="preserve">НМЦК составила: </t>
    </r>
    <r>
      <rPr>
        <b/>
        <sz val="11"/>
        <color theme="1"/>
        <rFont val="Times New Roman"/>
        <family val="1"/>
        <charset val="204"/>
      </rPr>
      <t>38430,00 (Тридцать восемь тысяч четыреста тридцать) рублей 00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  Управляющий контрактной службой _____________________________ М.Г. Блохин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</si>
</sst>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vertical="center"/>
    </xf>
    <xf numFmtId="2" fontId="0" fillId="0" borderId="2" xfId="0" applyNumberFormat="1" applyBorder="1" applyAlignment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mc="http://schemas.openxmlformats.org/markup-compatibility/2006" xmlns:a16="http://schemas.microsoft.com/office/drawing/2014/main" xmlns="" xmlns:a14="http://schemas.microsoft.com/office/drawing/2010/main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7"/>
  <sheetViews>
    <sheetView tabSelected="1" zoomScaleSheetLayoutView="90" workbookViewId="0">
      <selection activeCell="K19" sqref="K19"/>
    </sheetView>
  </sheetViews>
  <sheetFormatPr defaultRowHeight="15"/>
  <cols>
    <col min="1" max="1" width="9" customWidth="1"/>
    <col min="2" max="2" width="32.140625" customWidth="1"/>
    <col min="3" max="3" width="16.42578125" customWidth="1"/>
    <col min="4" max="4" width="29.8554687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10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21" t="s">
        <v>23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21" t="s">
        <v>20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2"/>
      <c r="P4" s="1"/>
      <c r="Q4" s="1"/>
      <c r="R4" s="1"/>
      <c r="S4" s="1"/>
      <c r="T4" s="1"/>
      <c r="U4" s="1"/>
      <c r="V4" s="1"/>
    </row>
    <row r="5" spans="1:22" ht="24.75" customHeight="1">
      <c r="A5" s="22" t="s">
        <v>22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2" t="s">
        <v>17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7" t="s">
        <v>1</v>
      </c>
      <c r="B7" s="11" t="s">
        <v>14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26" t="s">
        <v>16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26" t="s">
        <v>28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26" t="s">
        <v>27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26" t="s">
        <v>26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"/>
      <c r="P11" s="1"/>
      <c r="Q11" s="1"/>
      <c r="R11" s="1"/>
      <c r="S11" s="1"/>
      <c r="T11" s="1"/>
      <c r="U11" s="1"/>
      <c r="V11" s="1"/>
    </row>
    <row r="12" spans="1:22" ht="18.75" customHeight="1">
      <c r="A12" s="12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1"/>
      <c r="Q12" s="1"/>
      <c r="R12" s="1"/>
      <c r="S12" s="1"/>
      <c r="T12" s="1"/>
      <c r="U12" s="1"/>
      <c r="V12" s="1"/>
    </row>
    <row r="13" spans="1:22" ht="26.25" customHeight="1">
      <c r="A13" s="5" t="s">
        <v>9</v>
      </c>
      <c r="B13" s="5" t="s">
        <v>11</v>
      </c>
      <c r="C13" s="5" t="s">
        <v>15</v>
      </c>
      <c r="D13" s="5" t="s">
        <v>18</v>
      </c>
      <c r="E13" s="25" t="s">
        <v>3</v>
      </c>
      <c r="F13" s="25"/>
      <c r="G13" s="25"/>
      <c r="H13" s="6" t="s">
        <v>7</v>
      </c>
      <c r="I13" s="6" t="s">
        <v>13</v>
      </c>
      <c r="J13" s="6" t="s">
        <v>12</v>
      </c>
      <c r="K13" s="6" t="s">
        <v>2</v>
      </c>
      <c r="L13" s="6" t="s">
        <v>10</v>
      </c>
      <c r="M13" s="4"/>
      <c r="N13" s="4"/>
      <c r="O13" s="1"/>
      <c r="P13" s="1"/>
      <c r="Q13" s="1"/>
      <c r="R13" s="1"/>
      <c r="S13" s="1"/>
    </row>
    <row r="14" spans="1:22" ht="18" customHeight="1">
      <c r="A14" s="28">
        <v>1</v>
      </c>
      <c r="B14" s="16" t="s">
        <v>24</v>
      </c>
      <c r="C14" s="28">
        <v>1</v>
      </c>
      <c r="D14" s="18" t="s">
        <v>25</v>
      </c>
      <c r="E14" s="5" t="s">
        <v>4</v>
      </c>
      <c r="F14" s="5" t="s">
        <v>5</v>
      </c>
      <c r="G14" s="5" t="s">
        <v>6</v>
      </c>
      <c r="H14" s="28">
        <f>ROUND(AVERAGE(E15:G15),2)</f>
        <v>41632.5</v>
      </c>
      <c r="I14" s="28">
        <f>(STDEVA(E15:G15)/H14)*100</f>
        <v>7.0501164537782159</v>
      </c>
      <c r="J14" s="13">
        <f>MIN(E15:G15)</f>
        <v>38430</v>
      </c>
      <c r="K14" s="13">
        <f>J14*C14</f>
        <v>38430</v>
      </c>
      <c r="L14" s="13">
        <f>SUM(K14)</f>
        <v>38430</v>
      </c>
      <c r="M14" s="4"/>
      <c r="N14" s="4"/>
      <c r="O14" s="1"/>
      <c r="P14" s="1"/>
      <c r="Q14" s="1"/>
      <c r="R14" s="1"/>
      <c r="S14" s="1"/>
    </row>
    <row r="15" spans="1:22" ht="50.25" customHeight="1">
      <c r="A15" s="29"/>
      <c r="B15" s="17"/>
      <c r="C15" s="29"/>
      <c r="D15" s="19"/>
      <c r="E15" s="8">
        <v>38430</v>
      </c>
      <c r="F15" s="8">
        <v>42273</v>
      </c>
      <c r="G15" s="3">
        <v>44194.5</v>
      </c>
      <c r="H15" s="30"/>
      <c r="I15" s="30"/>
      <c r="J15" s="14"/>
      <c r="K15" s="15"/>
      <c r="L15" s="15"/>
      <c r="M15" s="4"/>
      <c r="N15" s="4"/>
      <c r="O15" s="1"/>
      <c r="P15" s="1"/>
      <c r="Q15" s="1"/>
      <c r="R15" s="1"/>
    </row>
    <row r="16" spans="1:22" ht="45" customHeight="1">
      <c r="A16" s="12" t="s">
        <v>29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22" ht="45.75" customHeight="1">
      <c r="A17" s="20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"/>
    </row>
    <row r="18" spans="1:22" ht="21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22" ht="42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22" ht="54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1"/>
      <c r="Q20" s="1"/>
      <c r="R20" s="1"/>
      <c r="S20" s="1"/>
      <c r="T20" s="1"/>
      <c r="U20" s="1"/>
      <c r="V20" s="1"/>
    </row>
    <row r="21" spans="1:22" ht="40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/>
      <c r="P21" s="1"/>
      <c r="Q21" s="1"/>
      <c r="R21" s="1"/>
      <c r="S21" s="1"/>
      <c r="T21" s="1"/>
      <c r="U21" s="1"/>
      <c r="V21" s="1"/>
    </row>
    <row r="22" spans="1:22" ht="48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N48" s="1"/>
      <c r="O48" s="1"/>
      <c r="P48" s="1"/>
      <c r="Q48" s="1"/>
      <c r="R48" s="1"/>
      <c r="S48" s="1"/>
      <c r="T48" s="1"/>
      <c r="U48" s="1"/>
      <c r="V48" s="1"/>
    </row>
    <row r="49" spans="14:22">
      <c r="N49" s="1"/>
      <c r="O49" s="1"/>
      <c r="P49" s="1"/>
      <c r="Q49" s="1"/>
      <c r="R49" s="1"/>
      <c r="S49" s="1"/>
      <c r="T49" s="1"/>
      <c r="U49" s="1"/>
      <c r="V49" s="1"/>
    </row>
    <row r="50" spans="14:22">
      <c r="N50" s="1"/>
      <c r="O50" s="1"/>
      <c r="P50" s="1"/>
      <c r="Q50" s="1"/>
      <c r="R50" s="1"/>
      <c r="S50" s="1"/>
      <c r="T50" s="1"/>
      <c r="U50" s="1"/>
      <c r="V50" s="1"/>
    </row>
    <row r="51" spans="14:22">
      <c r="N51" s="1"/>
      <c r="O51" s="1"/>
      <c r="P51" s="1"/>
      <c r="Q51" s="1"/>
      <c r="R51" s="1"/>
      <c r="S51" s="1"/>
      <c r="T51" s="1"/>
      <c r="U51" s="1"/>
      <c r="V51" s="1"/>
    </row>
    <row r="52" spans="14:22">
      <c r="N52" s="1"/>
      <c r="O52" s="1"/>
      <c r="P52" s="1"/>
      <c r="Q52" s="1"/>
      <c r="R52" s="1"/>
      <c r="S52" s="1"/>
      <c r="T52" s="1"/>
      <c r="U52" s="1"/>
      <c r="V52" s="1"/>
    </row>
    <row r="53" spans="14:22">
      <c r="N53" s="1"/>
      <c r="O53" s="1"/>
      <c r="P53" s="1"/>
      <c r="Q53" s="1"/>
      <c r="R53" s="1"/>
      <c r="S53" s="1"/>
      <c r="T53" s="1"/>
      <c r="U53" s="1"/>
      <c r="V53" s="1"/>
    </row>
    <row r="54" spans="14:22">
      <c r="N54" s="1"/>
      <c r="O54" s="1"/>
      <c r="P54" s="1"/>
      <c r="Q54" s="1"/>
      <c r="R54" s="1"/>
      <c r="S54" s="1"/>
      <c r="T54" s="1"/>
      <c r="U54" s="1"/>
      <c r="V54" s="1"/>
    </row>
    <row r="55" spans="14:22">
      <c r="N55" s="1"/>
      <c r="O55" s="1"/>
      <c r="P55" s="1"/>
      <c r="Q55" s="1"/>
      <c r="R55" s="1"/>
      <c r="S55" s="1"/>
      <c r="T55" s="1"/>
      <c r="U55" s="1"/>
      <c r="V55" s="1"/>
    </row>
    <row r="56" spans="14:22">
      <c r="N56" s="1"/>
      <c r="O56" s="1"/>
      <c r="P56" s="1"/>
      <c r="Q56" s="1"/>
      <c r="R56" s="1"/>
      <c r="S56" s="1"/>
      <c r="T56" s="1"/>
      <c r="U56" s="1"/>
      <c r="V56" s="1"/>
    </row>
    <row r="57" spans="14:22">
      <c r="N57" s="1"/>
      <c r="O57" s="1"/>
      <c r="P57" s="1"/>
      <c r="Q57" s="1"/>
      <c r="R57" s="1"/>
      <c r="S57" s="1"/>
      <c r="T57" s="1"/>
      <c r="U57" s="1"/>
      <c r="V57" s="1"/>
    </row>
    <row r="58" spans="14:22">
      <c r="N58" s="1"/>
      <c r="O58" s="1"/>
      <c r="P58" s="1"/>
      <c r="Q58" s="1"/>
      <c r="R58" s="1"/>
      <c r="S58" s="1"/>
      <c r="T58" s="1"/>
      <c r="U58" s="1"/>
      <c r="V58" s="1"/>
    </row>
    <row r="59" spans="14:22">
      <c r="N59" s="1"/>
      <c r="O59" s="1"/>
      <c r="P59" s="1"/>
      <c r="Q59" s="1"/>
      <c r="R59" s="1"/>
      <c r="S59" s="1"/>
      <c r="T59" s="1"/>
      <c r="U59" s="1"/>
      <c r="V59" s="1"/>
    </row>
    <row r="60" spans="14:22">
      <c r="N60" s="1"/>
      <c r="O60" s="1"/>
      <c r="P60" s="1"/>
      <c r="Q60" s="1"/>
      <c r="R60" s="1"/>
      <c r="S60" s="1"/>
      <c r="T60" s="1"/>
      <c r="U60" s="1"/>
      <c r="V60" s="1"/>
    </row>
    <row r="61" spans="14:22">
      <c r="N61" s="1"/>
      <c r="O61" s="1"/>
      <c r="P61" s="1"/>
      <c r="Q61" s="1"/>
      <c r="R61" s="1"/>
      <c r="S61" s="1"/>
      <c r="T61" s="1"/>
      <c r="U61" s="1"/>
      <c r="V61" s="1"/>
    </row>
    <row r="62" spans="14:22">
      <c r="N62" s="1"/>
      <c r="O62" s="1"/>
      <c r="P62" s="1"/>
      <c r="Q62" s="1"/>
      <c r="R62" s="1"/>
      <c r="S62" s="1"/>
      <c r="T62" s="1"/>
      <c r="U62" s="1"/>
      <c r="V62" s="1"/>
    </row>
    <row r="63" spans="14:22">
      <c r="N63" s="1"/>
      <c r="O63" s="1"/>
      <c r="P63" s="1"/>
      <c r="Q63" s="1"/>
      <c r="R63" s="1"/>
      <c r="S63" s="1"/>
      <c r="T63" s="1"/>
      <c r="U63" s="1"/>
      <c r="V63" s="1"/>
    </row>
    <row r="64" spans="14:22">
      <c r="O64" s="1"/>
      <c r="P64" s="1"/>
      <c r="Q64" s="1"/>
      <c r="R64" s="1"/>
      <c r="S64" s="1"/>
      <c r="T64" s="1"/>
      <c r="U64" s="1"/>
      <c r="V64" s="1"/>
    </row>
    <row r="65" spans="15:22">
      <c r="O65" s="1"/>
      <c r="P65" s="1"/>
      <c r="Q65" s="1"/>
      <c r="R65" s="1"/>
      <c r="S65" s="1"/>
      <c r="T65" s="1"/>
      <c r="U65" s="1"/>
      <c r="V65" s="1"/>
    </row>
    <row r="66" spans="15:22">
      <c r="O66" s="1"/>
      <c r="P66" s="1"/>
      <c r="Q66" s="1"/>
      <c r="R66" s="1"/>
      <c r="S66" s="1"/>
      <c r="T66" s="1"/>
      <c r="U66" s="1"/>
      <c r="V66" s="1"/>
    </row>
    <row r="67" spans="15:22">
      <c r="O67" s="1"/>
      <c r="P67" s="1"/>
      <c r="Q67" s="1"/>
      <c r="R67" s="1"/>
      <c r="S67" s="1"/>
      <c r="T67" s="1"/>
      <c r="U67" s="1"/>
      <c r="V67" s="1"/>
    </row>
    <row r="68" spans="15:22">
      <c r="O68" s="1"/>
      <c r="P68" s="1"/>
      <c r="Q68" s="1"/>
      <c r="R68" s="1"/>
      <c r="S68" s="1"/>
      <c r="T68" s="1"/>
      <c r="U68" s="1"/>
      <c r="V68" s="1"/>
    </row>
    <row r="69" spans="15:22">
      <c r="O69" s="1"/>
      <c r="P69" s="1"/>
      <c r="Q69" s="1"/>
      <c r="R69" s="1"/>
      <c r="S69" s="1"/>
      <c r="T69" s="1"/>
      <c r="U69" s="1"/>
      <c r="V69" s="1"/>
    </row>
    <row r="70" spans="15:22">
      <c r="O70" s="1"/>
      <c r="P70" s="1"/>
      <c r="Q70" s="1"/>
      <c r="R70" s="1"/>
      <c r="S70" s="1"/>
      <c r="T70" s="1"/>
      <c r="U70" s="1"/>
      <c r="V70" s="1"/>
    </row>
    <row r="71" spans="15:22">
      <c r="O71" s="1"/>
      <c r="P71" s="1"/>
      <c r="Q71" s="1"/>
      <c r="R71" s="1"/>
      <c r="S71" s="1"/>
      <c r="T71" s="1"/>
      <c r="U71" s="1"/>
      <c r="V71" s="1"/>
    </row>
    <row r="72" spans="15:22">
      <c r="O72" s="1"/>
      <c r="P72" s="1"/>
      <c r="Q72" s="1"/>
      <c r="R72" s="1"/>
      <c r="S72" s="1"/>
      <c r="T72" s="1"/>
      <c r="U72" s="1"/>
      <c r="V72" s="1"/>
    </row>
    <row r="73" spans="15:22">
      <c r="O73" s="1"/>
      <c r="P73" s="1"/>
      <c r="Q73" s="1"/>
      <c r="R73" s="1"/>
      <c r="S73" s="1"/>
      <c r="T73" s="1"/>
      <c r="U73" s="1"/>
      <c r="V73" s="1"/>
    </row>
    <row r="74" spans="15:22">
      <c r="O74" s="1"/>
      <c r="P74" s="1"/>
      <c r="Q74" s="1"/>
      <c r="R74" s="1"/>
      <c r="S74" s="1"/>
      <c r="T74" s="1"/>
      <c r="U74" s="1"/>
      <c r="V74" s="1"/>
    </row>
    <row r="75" spans="15:22">
      <c r="O75" s="1"/>
      <c r="P75" s="1"/>
      <c r="Q75" s="1"/>
      <c r="R75" s="1"/>
      <c r="S75" s="1"/>
      <c r="T75" s="1"/>
      <c r="U75" s="1"/>
      <c r="V75" s="1"/>
    </row>
    <row r="76" spans="15:22">
      <c r="O76" s="1"/>
      <c r="P76" s="1"/>
      <c r="Q76" s="1"/>
      <c r="R76" s="1"/>
      <c r="S76" s="1"/>
      <c r="T76" s="1"/>
      <c r="U76" s="1"/>
      <c r="V76" s="1"/>
    </row>
    <row r="77" spans="15:22">
      <c r="O77" s="1"/>
      <c r="P77" s="1"/>
      <c r="Q77" s="1"/>
      <c r="R77" s="1"/>
      <c r="S77" s="1"/>
      <c r="T77" s="1"/>
      <c r="U77" s="1"/>
      <c r="V77" s="1"/>
    </row>
  </sheetData>
  <mergeCells count="24">
    <mergeCell ref="A17:L17"/>
    <mergeCell ref="A3:N3"/>
    <mergeCell ref="A4:N4"/>
    <mergeCell ref="A5:N5"/>
    <mergeCell ref="A12:N12"/>
    <mergeCell ref="E13:G13"/>
    <mergeCell ref="A6:N6"/>
    <mergeCell ref="A8:N8"/>
    <mergeCell ref="A16:N16"/>
    <mergeCell ref="A9:N9"/>
    <mergeCell ref="A10:N10"/>
    <mergeCell ref="A11:N11"/>
    <mergeCell ref="C14:C15"/>
    <mergeCell ref="A14:A15"/>
    <mergeCell ref="H14:H15"/>
    <mergeCell ref="I14:I15"/>
    <mergeCell ref="A1:N1"/>
    <mergeCell ref="A2:N2"/>
    <mergeCell ref="B7:N7"/>
    <mergeCell ref="J14:J15"/>
    <mergeCell ref="K14:K15"/>
    <mergeCell ref="L14:L15"/>
    <mergeCell ref="B14:B15"/>
    <mergeCell ref="D14:D15"/>
  </mergeCells>
  <pageMargins left="0.78740157480314965" right="0.78740157480314965" top="0.78740157480314965" bottom="0.59055118110236227" header="0" footer="0"/>
  <pageSetup paperSize="9" scale="6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bux-6</cp:lastModifiedBy>
  <cp:lastPrinted>2026-06-10T00:55:36Z</cp:lastPrinted>
  <dcterms:created xsi:type="dcterms:W3CDTF">2022-01-26T07:08:56Z</dcterms:created>
  <dcterms:modified xsi:type="dcterms:W3CDTF">2026-08-03T04:14:32Z</dcterms:modified>
</cp:coreProperties>
</file>