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30" windowHeight="11655"/>
  </bookViews>
  <sheets>
    <sheet name="НМЦК " sheetId="2" r:id="rId1"/>
  </sheets>
  <definedNames>
    <definedName name="_xlnm.Print_Area" localSheetId="0">'НМЦК '!$B$1:$K$11</definedName>
  </definedNames>
  <calcPr calcId="162913"/>
</workbook>
</file>

<file path=xl/calcChain.xml><?xml version="1.0" encoding="utf-8"?>
<calcChain xmlns="http://schemas.openxmlformats.org/spreadsheetml/2006/main">
  <c r="I6" i="2" l="1"/>
  <c r="F6" i="2"/>
  <c r="K6" i="2" s="1"/>
  <c r="I5" i="2"/>
  <c r="I4" i="2"/>
  <c r="I3" i="2"/>
  <c r="F5" i="2"/>
  <c r="K5" i="2" s="1"/>
  <c r="F4" i="2"/>
  <c r="K4" i="2" s="1"/>
  <c r="F3" i="2"/>
  <c r="K3" i="2" s="1"/>
  <c r="K7" i="2" l="1"/>
  <c r="J5" i="2"/>
  <c r="J6" i="2"/>
  <c r="J4" i="2"/>
  <c r="J3" i="2"/>
</calcChain>
</file>

<file path=xl/sharedStrings.xml><?xml version="1.0" encoding="utf-8"?>
<sst xmlns="http://schemas.openxmlformats.org/spreadsheetml/2006/main" count="23" uniqueCount="20">
  <si>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</si>
  <si>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</si>
  <si>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</si>
  <si>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</si>
  <si>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</si>
  <si>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</si>
  <si>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</si>
  <si>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</si>
  <si>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</si>
  <si>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Кол-во,
шт.</t>
  </si>
  <si>
    <t>№ пп</t>
  </si>
  <si>
    <t>ед изм.</t>
  </si>
  <si>
    <t xml:space="preserve">ТЕСТОМЕС HURAKAN
HKN-20SN2V </t>
  </si>
  <si>
    <t>шт</t>
  </si>
  <si>
    <t xml:space="preserve">СОКОВЫЖИМАЛКА ROBOT
COUPE J80 </t>
  </si>
  <si>
    <t xml:space="preserve">МИКСЕР ПЛАНЕТАРНЫЙ
HURAKAN HKN-KS5 
</t>
  </si>
  <si>
    <t>ПОДТОВАРНИК Luxstahl ПТ-8/4</t>
  </si>
  <si>
    <t>от 02.06.26</t>
  </si>
  <si>
    <t>от 26.05.26</t>
  </si>
  <si>
    <t>от 28.05.26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</si>
</sst>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top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Normal="100" workbookViewId="0">
      <selection activeCell="F15" sqref="F15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3" t="s">
        <v>10</v>
      </c>
      <c r="B1" s="21" t="s">
        <v>0</v>
      </c>
      <c r="C1" s="12" t="s">
        <v>1</v>
      </c>
      <c r="D1" s="12" t="s">
        <v>2</v>
      </c>
      <c r="E1" s="12" t="s">
        <v>3</v>
      </c>
      <c r="F1" s="22" t="s">
        <v>5</v>
      </c>
      <c r="G1" s="22" t="s">
        <v>9</v>
      </c>
      <c r="H1" s="17" t="s">
        <v>11</v>
      </c>
      <c r="I1" s="22" t="s">
        <v>6</v>
      </c>
      <c r="J1" s="22" t="s">
        <v>7</v>
      </c>
      <c r="K1" s="22" t="s">
        <v>4</v>
      </c>
    </row>
    <row r="2" spans="1:13" x14ac:dyDescent="0.2">
      <c r="A2" s="24"/>
      <c r="B2" s="21"/>
      <c r="C2" s="3" t="s">
        <v>17</v>
      </c>
      <c r="D2" s="3" t="s">
        <v>18</v>
      </c>
      <c r="E2" s="3" t="s">
        <v>19</v>
      </c>
      <c r="F2" s="22"/>
      <c r="G2" s="22"/>
      <c r="H2" s="17"/>
      <c r="I2" s="22"/>
      <c r="J2" s="22"/>
      <c r="K2" s="22"/>
    </row>
    <row r="3" spans="1:13" ht="24" x14ac:dyDescent="0.2">
      <c r="A3" s="14">
        <v>1</v>
      </c>
      <c r="B3" s="15" t="s">
        <v>12</v>
      </c>
      <c r="C3" s="4">
        <v>56778</v>
      </c>
      <c r="D3" s="4">
        <v>53920</v>
      </c>
      <c r="E3" s="4">
        <v>54200</v>
      </c>
      <c r="F3" s="4">
        <f t="shared" ref="F3:F6" si="0">ROUND(AVERAGE(C3:E3),2)</f>
        <v>54966</v>
      </c>
      <c r="G3" s="5">
        <v>1</v>
      </c>
      <c r="H3" s="5" t="s">
        <v>13</v>
      </c>
      <c r="I3" s="4">
        <f>STDEV(C3:E3)</f>
        <v>1575.4707233077993</v>
      </c>
      <c r="J3" s="6">
        <f>I3/F3</f>
        <v>2.8662640965465912E-2</v>
      </c>
      <c r="K3" s="7">
        <f>F3*G3</f>
        <v>54966</v>
      </c>
      <c r="L3" s="8"/>
      <c r="M3" s="9"/>
    </row>
    <row r="4" spans="1:13" ht="24" x14ac:dyDescent="0.2">
      <c r="A4" s="14">
        <v>2</v>
      </c>
      <c r="B4" s="15" t="s">
        <v>14</v>
      </c>
      <c r="C4" s="4">
        <v>194555</v>
      </c>
      <c r="D4" s="4">
        <v>171753</v>
      </c>
      <c r="E4" s="4">
        <v>177000</v>
      </c>
      <c r="F4" s="4">
        <f t="shared" si="0"/>
        <v>181102.67</v>
      </c>
      <c r="G4" s="5">
        <v>1</v>
      </c>
      <c r="H4" s="5" t="s">
        <v>13</v>
      </c>
      <c r="I4" s="4">
        <f>STDEV(C4:E4)</f>
        <v>11941.80498640525</v>
      </c>
      <c r="J4" s="6">
        <f>I4/F4</f>
        <v>6.5939419813110703E-2</v>
      </c>
      <c r="K4" s="7">
        <f>F4*G4</f>
        <v>181102.67</v>
      </c>
      <c r="L4" s="8"/>
      <c r="M4" s="9"/>
    </row>
    <row r="5" spans="1:13" ht="22.5" customHeight="1" x14ac:dyDescent="0.2">
      <c r="A5" s="14">
        <v>3</v>
      </c>
      <c r="B5" s="16" t="s">
        <v>15</v>
      </c>
      <c r="C5" s="4">
        <v>24479</v>
      </c>
      <c r="D5" s="4">
        <v>22622</v>
      </c>
      <c r="E5" s="4">
        <v>23500</v>
      </c>
      <c r="F5" s="4">
        <f t="shared" si="0"/>
        <v>23533.67</v>
      </c>
      <c r="G5" s="5">
        <v>1</v>
      </c>
      <c r="H5" s="5" t="s">
        <v>13</v>
      </c>
      <c r="I5" s="4">
        <f>STDEV(C5:E5)</f>
        <v>928.95765960205813</v>
      </c>
      <c r="J5" s="6">
        <f>I5/F5</f>
        <v>3.9473556806144484E-2</v>
      </c>
      <c r="K5" s="7">
        <f>F5*G5</f>
        <v>23533.67</v>
      </c>
      <c r="L5" s="8"/>
      <c r="M5" s="9"/>
    </row>
    <row r="6" spans="1:13" ht="12" x14ac:dyDescent="0.2">
      <c r="A6" s="14">
        <v>4</v>
      </c>
      <c r="B6" s="15" t="s">
        <v>16</v>
      </c>
      <c r="C6" s="4">
        <v>10125</v>
      </c>
      <c r="D6" s="4">
        <v>9510</v>
      </c>
      <c r="E6" s="4">
        <v>10700</v>
      </c>
      <c r="F6" s="4">
        <f t="shared" si="0"/>
        <v>10111.67</v>
      </c>
      <c r="G6" s="5">
        <v>1</v>
      </c>
      <c r="H6" s="5" t="s">
        <v>13</v>
      </c>
      <c r="I6" s="4">
        <f>STDEV(C6:E6)</f>
        <v>595.11203427029886</v>
      </c>
      <c r="J6" s="6">
        <f>I6/F6</f>
        <v>5.8853981020968726E-2</v>
      </c>
      <c r="K6" s="7">
        <f>F6*G6</f>
        <v>10111.67</v>
      </c>
      <c r="L6" s="8"/>
      <c r="M6" s="9"/>
    </row>
    <row r="7" spans="1:13" x14ac:dyDescent="0.2">
      <c r="A7" s="13"/>
      <c r="B7" s="18" t="s">
        <v>8</v>
      </c>
      <c r="C7" s="19"/>
      <c r="D7" s="19"/>
      <c r="E7" s="19"/>
      <c r="F7" s="19"/>
      <c r="G7" s="19"/>
      <c r="H7" s="19"/>
      <c r="I7" s="19"/>
      <c r="J7" s="20"/>
      <c r="K7" s="10">
        <f>SUM(K3:K6)</f>
        <v>269714.01</v>
      </c>
    </row>
    <row r="12" spans="1:13" x14ac:dyDescent="0.2">
      <c r="C12" s="11"/>
      <c r="D12" s="11"/>
    </row>
    <row r="13" spans="1:13" x14ac:dyDescent="0.2">
      <c r="C13" s="11"/>
      <c r="D13" s="11"/>
    </row>
  </sheetData>
  <mergeCells count="8">
    <mergeCell ref="B7:J7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2026-06-03T06:52:20Z</dcterms:modified>
</cp:coreProperties>
</file>