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ГРИША\Desktop\ХПЭТ\2026\Заселенность членистоногими\"/>
    </mc:Choice>
  </mc:AlternateContent>
  <bookViews>
    <workbookView xWindow="0" yWindow="0" windowWidth="22620" windowHeight="11010"/>
  </bookViews>
  <sheets>
    <sheet name="Анализ рынка (базовый)" sheetId="3" r:id="rId1"/>
  </sheets>
  <definedNames>
    <definedName name="_xlnm.Print_Area" localSheetId="0">'Анализ рынка (базовый)'!$A$1:$Q$18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J8" i="3" l="1"/>
  <c r="K8" i="3" l="1"/>
  <c r="M8" i="3"/>
  <c r="L8" i="3" l="1"/>
</calcChain>
</file>

<file path=xl/sharedStrings.xml><?xml version="1.0" encoding="utf-8"?>
<sst xmlns="http://schemas.openxmlformats.org/spreadsheetml/2006/main" count="18" uniqueCount="18">
  <si>
    <t>№ п/п</t>
  </si>
  <si>
    <t>Объект закупки</t>
  </si>
  <si>
    <t>Ед. изм.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</si>
  <si>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</si>
  <si>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Среднее квадратичное отклонение                                                            </t>
  </si>
  <si>
    <t xml:space="preserve">НМЦК (руб.)                  </t>
  </si>
  <si>
    <t>РАСЧЕТ НАЧАЛЬНОЙ (МАКСИМАЛЬНОЙ) ЦЕНЫ КОНТРАКТА</t>
  </si>
  <si>
    <t>Цена единицы продукции, Поставщик № 1</t>
  </si>
  <si>
    <t>Цена единицы продукции, Поставщик № 2</t>
  </si>
  <si>
    <t>Цена единицы продукции, Поставщик № 3</t>
  </si>
  <si>
    <r>
      <t xml:space="preserve">Используемый метод определения цены с обоснованием: </t>
    </r>
    <r>
      <rPr>
        <b/>
        <sz val="12"/>
        <color theme="1"/>
        <rFont val="Times New Roman"/>
        <family val="1"/>
        <charset val="204"/>
      </rPr>
      <t>Метод сопоставимых рыночных цен (анализа рынка)</t>
    </r>
  </si>
  <si>
    <r>
      <t xml:space="preserve">Коэффициент вариации (%) </t>
    </r>
    <r>
      <rPr>
        <i/>
        <sz val="12"/>
        <color theme="1"/>
        <rFont val="Times New Roman"/>
        <family val="1"/>
        <charset val="204"/>
      </rPr>
      <t xml:space="preserve">(не должен превышать 33%)             </t>
    </r>
    <r>
      <rPr>
        <b/>
        <i/>
        <sz val="12"/>
        <color theme="1"/>
        <rFont val="Times New Roman"/>
        <family val="1"/>
        <charset val="204"/>
      </rPr>
      <t xml:space="preserve">                            </t>
    </r>
  </si>
  <si>
    <t>м2</t>
  </si>
  <si>
    <t>Площадь в месяц</t>
  </si>
  <si>
    <t>Кол-во месяцев</t>
  </si>
  <si>
    <t>Площадь всего</t>
  </si>
  <si>
    <r>
      <t xml:space="preserve">Предмет контракта: </t>
    </r>
    <r>
      <rPr>
        <u/>
        <sz val="12"/>
        <color theme="1"/>
        <rFont val="Times New Roman"/>
        <family val="1"/>
        <charset val="204"/>
      </rPr>
      <t>Оказание услуг по плановому обследованию помещений на заселенность членистоногими</t>
    </r>
  </si>
  <si>
    <t xml:space="preserve">Плановое обследование помещений на заселенность членистоногими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</si>
</sst>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\.##0.00_-;\-* #\.##0.00_-;_-* &quot;-&quot;??_-;_-@_-"/>
    <numFmt numFmtId="165" formatCode="#\ ##0.00"/>
    <numFmt numFmtId="166" formatCode="#,##0.0"/>
  </numFmts>
  <fonts count="9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 vertical="center"/>
    </xf>
    <xf numFmtId="0" fontId="5" fillId="0" borderId="0" xfId="0" applyFont="1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Border="1" applyAlignment="1"/>
    <xf numFmtId="0" fontId="5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 shrinkToFit="1"/>
    </xf>
    <xf numFmtId="0" fontId="7" fillId="0" borderId="0" xfId="0" applyFont="1" applyAlignment="1"/>
    <xf numFmtId="0" fontId="5" fillId="0" borderId="1" xfId="0" applyFont="1" applyBorder="1" applyAlignment="1">
      <alignment horizontal="center" vertical="center" wrapText="1" shrinkToFit="1"/>
    </xf>
    <xf numFmtId="165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0" fontId="5" fillId="0" borderId="1" xfId="2" applyNumberFormat="1" applyFont="1" applyBorder="1" applyAlignment="1">
      <alignment horizontal="center" vertical="center" wrapText="1"/>
    </xf>
    <xf numFmtId="4" fontId="4" fillId="0" borderId="0" xfId="0" applyNumberFormat="1" applyFont="1" applyAlignment="1"/>
    <xf numFmtId="4" fontId="5" fillId="2" borderId="1" xfId="1" applyNumberFormat="1" applyFont="1" applyFill="1" applyBorder="1" applyAlignment="1">
      <alignment horizontal="center" vertical="center" wrapText="1" shrinkToFit="1"/>
    </xf>
    <xf numFmtId="165" fontId="4" fillId="0" borderId="0" xfId="0" applyNumberFormat="1" applyFont="1" applyAlignment="1"/>
    <xf numFmtId="0" fontId="5" fillId="0" borderId="1" xfId="0" applyNumberFormat="1" applyFont="1" applyBorder="1" applyAlignment="1">
      <alignment vertical="center" wrapText="1" shrinkToFit="1"/>
    </xf>
    <xf numFmtId="166" fontId="5" fillId="2" borderId="1" xfId="0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 shrinkToFi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"/>
  <sheetViews>
    <sheetView tabSelected="1" zoomScale="90" zoomScaleNormal="90" workbookViewId="0">
      <pane xSplit="6" ySplit="7" topLeftCell="G8" activePane="bottomRight" state="frozen"/>
      <selection pane="topRight" activeCell="E1" sqref="E1"/>
      <selection pane="bottomLeft" activeCell="A8" sqref="A8"/>
      <selection pane="bottomRight" activeCell="I9" sqref="I9"/>
    </sheetView>
  </sheetViews>
  <sheetFormatPr defaultColWidth="9.140625" defaultRowHeight="15.75" x14ac:dyDescent="0.25"/>
  <cols>
    <col min="1" max="1" width="7.42578125" style="2" customWidth="1"/>
    <col min="2" max="2" width="26.85546875" style="2" customWidth="1"/>
    <col min="3" max="5" width="12" style="2" customWidth="1"/>
    <col min="6" max="6" width="13" style="2" customWidth="1"/>
    <col min="7" max="7" width="19.42578125" style="2" customWidth="1"/>
    <col min="8" max="9" width="19.5703125" style="2" customWidth="1"/>
    <col min="10" max="10" width="20.28515625" style="2" customWidth="1"/>
    <col min="11" max="11" width="18.140625" style="2" customWidth="1"/>
    <col min="12" max="12" width="18.5703125" style="2" customWidth="1"/>
    <col min="13" max="13" width="21.5703125" style="4" customWidth="1"/>
    <col min="14" max="14" width="22.5703125" style="2" customWidth="1"/>
    <col min="15" max="15" width="14.85546875" style="2" customWidth="1"/>
    <col min="16" max="16" width="14.28515625" style="2" customWidth="1"/>
    <col min="17" max="17" width="27.28515625" style="2" customWidth="1"/>
    <col min="18" max="16384" width="9.140625" style="2"/>
  </cols>
  <sheetData>
    <row r="1" spans="1:17" x14ac:dyDescent="0.25">
      <c r="A1" s="22" t="s">
        <v>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1"/>
      <c r="O1" s="1"/>
      <c r="P1" s="1"/>
      <c r="Q1" s="1"/>
    </row>
    <row r="2" spans="1:17" x14ac:dyDescent="0.25">
      <c r="A2" s="3"/>
    </row>
    <row r="3" spans="1:17" x14ac:dyDescent="0.25">
      <c r="A3" s="21" t="s">
        <v>16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31.5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5"/>
      <c r="O4" s="5"/>
      <c r="P4" s="5"/>
      <c r="Q4" s="5"/>
    </row>
    <row r="5" spans="1:17" x14ac:dyDescent="0.25">
      <c r="A5" s="3" t="s">
        <v>10</v>
      </c>
    </row>
    <row r="6" spans="1:17" x14ac:dyDescent="0.25">
      <c r="B6" s="5"/>
      <c r="C6" s="7"/>
      <c r="D6" s="7"/>
      <c r="E6" s="7"/>
      <c r="F6" s="7"/>
      <c r="K6" s="8"/>
      <c r="L6" s="8"/>
      <c r="M6" s="9"/>
      <c r="N6" s="8"/>
      <c r="O6" s="8"/>
      <c r="P6" s="8"/>
      <c r="Q6" s="8"/>
    </row>
    <row r="7" spans="1:17" s="11" customFormat="1" ht="63" x14ac:dyDescent="0.25">
      <c r="A7" s="10" t="s">
        <v>0</v>
      </c>
      <c r="B7" s="10" t="s">
        <v>1</v>
      </c>
      <c r="C7" s="10" t="s">
        <v>2</v>
      </c>
      <c r="D7" s="10" t="s">
        <v>13</v>
      </c>
      <c r="E7" s="10" t="s">
        <v>14</v>
      </c>
      <c r="F7" s="10" t="s">
        <v>15</v>
      </c>
      <c r="G7" s="10" t="s">
        <v>7</v>
      </c>
      <c r="H7" s="10" t="s">
        <v>8</v>
      </c>
      <c r="I7" s="10" t="s">
        <v>9</v>
      </c>
      <c r="J7" s="10" t="s">
        <v>3</v>
      </c>
      <c r="K7" s="10" t="s">
        <v>4</v>
      </c>
      <c r="L7" s="10" t="s">
        <v>11</v>
      </c>
      <c r="M7" s="10" t="s">
        <v>5</v>
      </c>
    </row>
    <row r="8" spans="1:17" s="4" customFormat="1" ht="63" x14ac:dyDescent="0.25">
      <c r="A8" s="12">
        <v>1</v>
      </c>
      <c r="B8" s="19" t="s">
        <v>17</v>
      </c>
      <c r="C8" s="12" t="s">
        <v>12</v>
      </c>
      <c r="D8" s="23">
        <v>9262</v>
      </c>
      <c r="E8" s="12">
        <v>6</v>
      </c>
      <c r="F8" s="20">
        <f>D8*E8</f>
        <v>55572</v>
      </c>
      <c r="G8" s="17">
        <v>2.1</v>
      </c>
      <c r="H8" s="17">
        <v>3.5</v>
      </c>
      <c r="I8" s="17">
        <v>4</v>
      </c>
      <c r="J8" s="13">
        <f>ROUNDDOWN(AVERAGE(G8:I8),2)</f>
        <v>3.2</v>
      </c>
      <c r="K8" s="14">
        <f>STDEV(G8:I8)</f>
        <v>0.98</v>
      </c>
      <c r="L8" s="15">
        <f>K8/J8</f>
        <v>0.30630000000000002</v>
      </c>
      <c r="M8" s="13">
        <f>J8*F8</f>
        <v>177830.39999999999</v>
      </c>
    </row>
    <row r="9" spans="1:17" s="4" customFormat="1" ht="20.100000000000001" customHeight="1" x14ac:dyDescent="0.25">
      <c r="B9" s="2"/>
      <c r="C9" s="2"/>
      <c r="D9" s="2"/>
      <c r="E9" s="2"/>
      <c r="F9" s="2"/>
      <c r="G9" s="2"/>
      <c r="H9" s="2"/>
      <c r="I9" s="16"/>
      <c r="J9" s="18"/>
      <c r="K9" s="2"/>
      <c r="L9" s="2"/>
    </row>
    <row r="10" spans="1:17" s="4" customFormat="1" ht="21" customHeight="1" x14ac:dyDescent="0.25">
      <c r="A10" s="2"/>
      <c r="B10" s="2"/>
      <c r="C10" s="2"/>
      <c r="D10" s="2"/>
      <c r="E10" s="2"/>
      <c r="F10" s="2"/>
      <c r="G10" s="16"/>
      <c r="H10" s="16"/>
      <c r="I10" s="16"/>
      <c r="J10" s="2"/>
      <c r="K10" s="2"/>
      <c r="L10" s="2"/>
    </row>
    <row r="11" spans="1:17" x14ac:dyDescent="0.25">
      <c r="G11" s="16"/>
      <c r="H11" s="16"/>
    </row>
  </sheetData>
  <mergeCells count="2">
    <mergeCell ref="A3:Q3"/>
    <mergeCell ref="A1:M1"/>
  </mergeCells>
  <pageMargins left="0.25" right="0.25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ГРИША</cp:lastModifiedBy>
  <dcterms:created xsi:type="dcterms:W3CDTF">2006-09-28T05:33:00Z</dcterms:created>
  <dcterms:modified xsi:type="dcterms:W3CDTF">2026-06-28T16:37:56Z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6B1350D10C56430AA9046612304D0793_13</vt:lpwstr>
  </property>
  <property fmtid="{D5CDD505-2E9C-101B-9397-08002B2CF9AE}" pid="3" name="KSOProductBuildVer">
    <vt:lpwstr>1049-12.2.0.22549</vt:lpwstr>
  </property>
</Properties>
</file>