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ts\Desktop\по плану\№109 батарейки Гудкова\"/>
    </mc:Choice>
  </mc:AlternateContent>
  <bookViews>
    <workbookView xWindow="120" yWindow="315" windowWidth="19095" windowHeight="11520" tabRatio="849"/>
  </bookViews>
  <sheets>
    <sheet name="Расчет цены" sheetId="6" r:id="rId1"/>
  </sheets>
  <calcPr calcId="152511"/>
</workbook>
</file>

<file path=xl/calcChain.xml><?xml version="1.0" encoding="utf-8"?>
<calcChain xmlns="http://schemas.openxmlformats.org/spreadsheetml/2006/main">
  <c r="L11" i="6" l="1"/>
  <c r="L10" i="6" l="1"/>
  <c r="L9" i="6"/>
  <c r="H9" i="6"/>
  <c r="I9" i="6" s="1"/>
  <c r="J9" i="6" s="1"/>
  <c r="H10" i="6"/>
  <c r="I10" i="6" s="1"/>
  <c r="J10" i="6" s="1"/>
  <c r="H8" i="6"/>
  <c r="I8" i="6" s="1"/>
  <c r="L8" i="6"/>
  <c r="J8" i="6" l="1"/>
</calcChain>
</file>

<file path=xl/sharedStrings.xml><?xml version="1.0" encoding="utf-8"?>
<sst xmlns="http://schemas.openxmlformats.org/spreadsheetml/2006/main" count="27" uniqueCount="25">
  <si>
    <t>№</t>
  </si>
  <si>
    <t>Ед. изм</t>
  </si>
  <si>
    <t>Кол-во</t>
  </si>
  <si>
    <t>Среднее квадратичное отклонение</t>
  </si>
  <si>
    <t>Обоснование начальной (максимальной) цены договора</t>
  </si>
  <si>
    <t>Наименование предмета договора</t>
  </si>
  <si>
    <t>Цена за единицу товара (работы, услуги) из различных источников ценовой информации (руб.)</t>
  </si>
  <si>
    <t xml:space="preserve">КП №1       
</t>
  </si>
  <si>
    <t xml:space="preserve">КП №2    </t>
  </si>
  <si>
    <t xml:space="preserve">КП №3    </t>
  </si>
  <si>
    <t>Обоснование начальной (максимальной) цены договора подготовил:</t>
  </si>
  <si>
    <t>Однородность совокупности значений выявленных цен, используемых в расчете Н(М)ЦД</t>
  </si>
  <si>
    <t>Начальная (максимальная) цена единицы товара, работы, услуги  являющегося предметом закупки</t>
  </si>
  <si>
    <t>Итого: НМЦД</t>
  </si>
  <si>
    <t xml:space="preserve">Используемый метод определения НМЦД: Метод сопоставимых рыночных цен (анализа рынка) 
где:
v - количество (объем) закупаемого товара (работы, услуги);
n - количество источников ценовой информации, используемых 
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
в характеристиках товаров, коммерческих и (или) финансовых условий поставок товаров, выполнения работ, оказания услуг.
</t>
  </si>
  <si>
    <r>
      <t xml:space="preserve">коэффициент вариации цен  (%)           </t>
    </r>
    <r>
      <rPr>
        <i/>
        <sz val="10"/>
        <color indexed="8"/>
        <rFont val="Calibri"/>
        <family val="2"/>
        <charset val="204"/>
        <scheme val="minor"/>
      </rPr>
      <t xml:space="preserve">       </t>
    </r>
  </si>
  <si>
    <t xml:space="preserve">Средняя арифметическая цена за единицу      </t>
  </si>
  <si>
    <t>Общая сумма, 
(руб).</t>
  </si>
  <si>
    <t>упак</t>
  </si>
  <si>
    <t>Принятая к расчету цена за ед.изм., (руб).
(средняяя)</t>
  </si>
  <si>
    <r>
      <t>Источник ценовой информации:
КП №1: Коммерческое предложение №</t>
    </r>
    <r>
      <rPr>
        <b/>
        <sz val="10"/>
        <color theme="1"/>
        <rFont val="Calibri"/>
        <family val="2"/>
        <charset val="204"/>
        <scheme val="minor"/>
      </rPr>
      <t xml:space="preserve"> 23268728 от 27.05.2026 г. 
КП №2: Коммерческое предложение № 23268728 от 27.05.2026 г.
КП №3: Коммерческое предложение № 23268728 от 27.05.2026 г.</t>
    </r>
  </si>
  <si>
    <t>Батарейка GP Super эконом уп.AA/LR6/15A 15ARS-2SB4/15AA21RA-2CRS4, 96шт/уп</t>
  </si>
  <si>
    <t>Батарейка GP ААА 24A-2CRVS40/24AA21-2CRSWC40, 40шт/уп</t>
  </si>
  <si>
    <t>Батарейка Smartbuy CR2032/5B (SBBL-2032-5B) 5шт/уп</t>
  </si>
  <si>
    <t>Специалист по закупкам О. В. Куц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</si>
</sst>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 applyProtection="1">
      <alignment wrapText="1"/>
      <protection locked="0"/>
    </xf>
    <xf numFmtId="165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165" fontId="7" fillId="0" borderId="1" xfId="0" applyNumberFormat="1" applyFont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5</xdr:row>
      <xdr:rowOff>1400175</xdr:rowOff>
    </xdr:from>
    <xdr:to>
      <xdr:col>10</xdr:col>
      <xdr:colOff>419100</xdr:colOff>
      <xdr:row>5</xdr:row>
      <xdr:rowOff>1628775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95250</xdr:colOff>
      <xdr:row>2</xdr:row>
      <xdr:rowOff>76199</xdr:rowOff>
    </xdr:from>
    <xdr:ext cx="143827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362575" y="457199"/>
              <a:ext cx="143827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rgbClr val="000000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НМЦД= </m:t>
                    </m:r>
                    <m:f>
                      <m:fPr>
                        <m:ctrlP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𝑣</m:t>
                        </m:r>
                      </m:num>
                      <m:den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𝑛</m:t>
                        </m:r>
                      </m:den>
                    </m:f>
                    <m:r>
                      <a:rPr lang="ru-RU" sz="1100" i="1">
                        <a:solidFill>
                          <a:srgbClr val="000000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∗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Times New Roman"/>
                                <a:cs typeface="Times New Roman"/>
                              </a:rPr>
                            </m:ctrlPr>
                          </m:sSubPr>
                          <m:e>
                            <m:r>
                              <a:rPr lang="ru-RU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362575" y="457199"/>
              <a:ext cx="143827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НМЦД= 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cs typeface="Times New Roman"/>
                </a:rPr>
                <a:t> 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𝑣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/𝑛∗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cs typeface="Times New Roman"/>
                </a:rPr>
                <a:t>∑1_(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𝑖=1)^𝑛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▒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Ц_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𝑖 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topLeftCell="A4" zoomScaleNormal="100" workbookViewId="0">
      <selection activeCell="B10" sqref="B10"/>
    </sheetView>
  </sheetViews>
  <sheetFormatPr defaultRowHeight="12.75" x14ac:dyDescent="0.2"/>
  <cols>
    <col min="1" max="1" width="4.28515625" style="13" customWidth="1"/>
    <col min="2" max="2" width="41" style="24" customWidth="1"/>
    <col min="3" max="3" width="9.42578125" style="13" customWidth="1"/>
    <col min="4" max="4" width="12.7109375" style="13" customWidth="1"/>
    <col min="5" max="7" width="11.5703125" style="13" customWidth="1"/>
    <col min="8" max="8" width="14.28515625" style="13" customWidth="1"/>
    <col min="9" max="9" width="13.140625" style="13" customWidth="1"/>
    <col min="10" max="10" width="14" style="13" customWidth="1"/>
    <col min="11" max="11" width="15.42578125" style="13" customWidth="1"/>
    <col min="12" max="12" width="12.42578125" style="1" customWidth="1"/>
    <col min="13" max="199" width="9.140625" style="1"/>
    <col min="200" max="200" width="4.28515625" style="1" customWidth="1"/>
    <col min="201" max="201" width="15.85546875" style="1" customWidth="1"/>
    <col min="202" max="202" width="20.28515625" style="1" customWidth="1"/>
    <col min="203" max="203" width="4.85546875" style="1" customWidth="1"/>
    <col min="204" max="204" width="5.7109375" style="1" customWidth="1"/>
    <col min="205" max="207" width="10.85546875" style="1" customWidth="1"/>
    <col min="208" max="208" width="0" style="1" hidden="1" customWidth="1"/>
    <col min="209" max="209" width="12.5703125" style="1" customWidth="1"/>
    <col min="210" max="210" width="14" style="1" customWidth="1"/>
    <col min="211" max="211" width="24.28515625" style="1" customWidth="1"/>
    <col min="212" max="213" width="9" style="1" customWidth="1"/>
    <col min="214" max="214" width="23.42578125" style="1" customWidth="1"/>
    <col min="215" max="455" width="9.140625" style="1"/>
    <col min="456" max="456" width="4.28515625" style="1" customWidth="1"/>
    <col min="457" max="457" width="15.85546875" style="1" customWidth="1"/>
    <col min="458" max="458" width="20.28515625" style="1" customWidth="1"/>
    <col min="459" max="459" width="4.85546875" style="1" customWidth="1"/>
    <col min="460" max="460" width="5.7109375" style="1" customWidth="1"/>
    <col min="461" max="463" width="10.85546875" style="1" customWidth="1"/>
    <col min="464" max="464" width="0" style="1" hidden="1" customWidth="1"/>
    <col min="465" max="465" width="12.5703125" style="1" customWidth="1"/>
    <col min="466" max="466" width="14" style="1" customWidth="1"/>
    <col min="467" max="467" width="24.28515625" style="1" customWidth="1"/>
    <col min="468" max="469" width="9" style="1" customWidth="1"/>
    <col min="470" max="470" width="23.42578125" style="1" customWidth="1"/>
    <col min="471" max="711" width="9.140625" style="1"/>
    <col min="712" max="712" width="4.28515625" style="1" customWidth="1"/>
    <col min="713" max="713" width="15.85546875" style="1" customWidth="1"/>
    <col min="714" max="714" width="20.28515625" style="1" customWidth="1"/>
    <col min="715" max="715" width="4.85546875" style="1" customWidth="1"/>
    <col min="716" max="716" width="5.7109375" style="1" customWidth="1"/>
    <col min="717" max="719" width="10.85546875" style="1" customWidth="1"/>
    <col min="720" max="720" width="0" style="1" hidden="1" customWidth="1"/>
    <col min="721" max="721" width="12.5703125" style="1" customWidth="1"/>
    <col min="722" max="722" width="14" style="1" customWidth="1"/>
    <col min="723" max="723" width="24.28515625" style="1" customWidth="1"/>
    <col min="724" max="725" width="9" style="1" customWidth="1"/>
    <col min="726" max="726" width="23.42578125" style="1" customWidth="1"/>
    <col min="727" max="967" width="9.140625" style="1"/>
    <col min="968" max="968" width="4.28515625" style="1" customWidth="1"/>
    <col min="969" max="969" width="15.85546875" style="1" customWidth="1"/>
    <col min="970" max="970" width="20.28515625" style="1" customWidth="1"/>
    <col min="971" max="971" width="4.85546875" style="1" customWidth="1"/>
    <col min="972" max="972" width="5.7109375" style="1" customWidth="1"/>
    <col min="973" max="975" width="10.85546875" style="1" customWidth="1"/>
    <col min="976" max="976" width="0" style="1" hidden="1" customWidth="1"/>
    <col min="977" max="977" width="12.5703125" style="1" customWidth="1"/>
    <col min="978" max="978" width="14" style="1" customWidth="1"/>
    <col min="979" max="979" width="24.28515625" style="1" customWidth="1"/>
    <col min="980" max="981" width="9" style="1" customWidth="1"/>
    <col min="982" max="982" width="23.42578125" style="1" customWidth="1"/>
    <col min="983" max="1223" width="9.140625" style="1"/>
    <col min="1224" max="1224" width="4.28515625" style="1" customWidth="1"/>
    <col min="1225" max="1225" width="15.85546875" style="1" customWidth="1"/>
    <col min="1226" max="1226" width="20.28515625" style="1" customWidth="1"/>
    <col min="1227" max="1227" width="4.85546875" style="1" customWidth="1"/>
    <col min="1228" max="1228" width="5.7109375" style="1" customWidth="1"/>
    <col min="1229" max="1231" width="10.85546875" style="1" customWidth="1"/>
    <col min="1232" max="1232" width="0" style="1" hidden="1" customWidth="1"/>
    <col min="1233" max="1233" width="12.5703125" style="1" customWidth="1"/>
    <col min="1234" max="1234" width="14" style="1" customWidth="1"/>
    <col min="1235" max="1235" width="24.28515625" style="1" customWidth="1"/>
    <col min="1236" max="1237" width="9" style="1" customWidth="1"/>
    <col min="1238" max="1238" width="23.42578125" style="1" customWidth="1"/>
    <col min="1239" max="1479" width="9.140625" style="1"/>
    <col min="1480" max="1480" width="4.28515625" style="1" customWidth="1"/>
    <col min="1481" max="1481" width="15.85546875" style="1" customWidth="1"/>
    <col min="1482" max="1482" width="20.28515625" style="1" customWidth="1"/>
    <col min="1483" max="1483" width="4.85546875" style="1" customWidth="1"/>
    <col min="1484" max="1484" width="5.7109375" style="1" customWidth="1"/>
    <col min="1485" max="1487" width="10.85546875" style="1" customWidth="1"/>
    <col min="1488" max="1488" width="0" style="1" hidden="1" customWidth="1"/>
    <col min="1489" max="1489" width="12.5703125" style="1" customWidth="1"/>
    <col min="1490" max="1490" width="14" style="1" customWidth="1"/>
    <col min="1491" max="1491" width="24.28515625" style="1" customWidth="1"/>
    <col min="1492" max="1493" width="9" style="1" customWidth="1"/>
    <col min="1494" max="1494" width="23.42578125" style="1" customWidth="1"/>
    <col min="1495" max="1735" width="9.140625" style="1"/>
    <col min="1736" max="1736" width="4.28515625" style="1" customWidth="1"/>
    <col min="1737" max="1737" width="15.85546875" style="1" customWidth="1"/>
    <col min="1738" max="1738" width="20.28515625" style="1" customWidth="1"/>
    <col min="1739" max="1739" width="4.85546875" style="1" customWidth="1"/>
    <col min="1740" max="1740" width="5.7109375" style="1" customWidth="1"/>
    <col min="1741" max="1743" width="10.85546875" style="1" customWidth="1"/>
    <col min="1744" max="1744" width="0" style="1" hidden="1" customWidth="1"/>
    <col min="1745" max="1745" width="12.5703125" style="1" customWidth="1"/>
    <col min="1746" max="1746" width="14" style="1" customWidth="1"/>
    <col min="1747" max="1747" width="24.28515625" style="1" customWidth="1"/>
    <col min="1748" max="1749" width="9" style="1" customWidth="1"/>
    <col min="1750" max="1750" width="23.42578125" style="1" customWidth="1"/>
    <col min="1751" max="1991" width="9.140625" style="1"/>
    <col min="1992" max="1992" width="4.28515625" style="1" customWidth="1"/>
    <col min="1993" max="1993" width="15.85546875" style="1" customWidth="1"/>
    <col min="1994" max="1994" width="20.28515625" style="1" customWidth="1"/>
    <col min="1995" max="1995" width="4.85546875" style="1" customWidth="1"/>
    <col min="1996" max="1996" width="5.7109375" style="1" customWidth="1"/>
    <col min="1997" max="1999" width="10.85546875" style="1" customWidth="1"/>
    <col min="2000" max="2000" width="0" style="1" hidden="1" customWidth="1"/>
    <col min="2001" max="2001" width="12.5703125" style="1" customWidth="1"/>
    <col min="2002" max="2002" width="14" style="1" customWidth="1"/>
    <col min="2003" max="2003" width="24.28515625" style="1" customWidth="1"/>
    <col min="2004" max="2005" width="9" style="1" customWidth="1"/>
    <col min="2006" max="2006" width="23.42578125" style="1" customWidth="1"/>
    <col min="2007" max="2247" width="9.140625" style="1"/>
    <col min="2248" max="2248" width="4.28515625" style="1" customWidth="1"/>
    <col min="2249" max="2249" width="15.85546875" style="1" customWidth="1"/>
    <col min="2250" max="2250" width="20.28515625" style="1" customWidth="1"/>
    <col min="2251" max="2251" width="4.85546875" style="1" customWidth="1"/>
    <col min="2252" max="2252" width="5.7109375" style="1" customWidth="1"/>
    <col min="2253" max="2255" width="10.85546875" style="1" customWidth="1"/>
    <col min="2256" max="2256" width="0" style="1" hidden="1" customWidth="1"/>
    <col min="2257" max="2257" width="12.5703125" style="1" customWidth="1"/>
    <col min="2258" max="2258" width="14" style="1" customWidth="1"/>
    <col min="2259" max="2259" width="24.28515625" style="1" customWidth="1"/>
    <col min="2260" max="2261" width="9" style="1" customWidth="1"/>
    <col min="2262" max="2262" width="23.42578125" style="1" customWidth="1"/>
    <col min="2263" max="2503" width="9.140625" style="1"/>
    <col min="2504" max="2504" width="4.28515625" style="1" customWidth="1"/>
    <col min="2505" max="2505" width="15.85546875" style="1" customWidth="1"/>
    <col min="2506" max="2506" width="20.28515625" style="1" customWidth="1"/>
    <col min="2507" max="2507" width="4.85546875" style="1" customWidth="1"/>
    <col min="2508" max="2508" width="5.7109375" style="1" customWidth="1"/>
    <col min="2509" max="2511" width="10.85546875" style="1" customWidth="1"/>
    <col min="2512" max="2512" width="0" style="1" hidden="1" customWidth="1"/>
    <col min="2513" max="2513" width="12.5703125" style="1" customWidth="1"/>
    <col min="2514" max="2514" width="14" style="1" customWidth="1"/>
    <col min="2515" max="2515" width="24.28515625" style="1" customWidth="1"/>
    <col min="2516" max="2517" width="9" style="1" customWidth="1"/>
    <col min="2518" max="2518" width="23.42578125" style="1" customWidth="1"/>
    <col min="2519" max="2759" width="9.140625" style="1"/>
    <col min="2760" max="2760" width="4.28515625" style="1" customWidth="1"/>
    <col min="2761" max="2761" width="15.85546875" style="1" customWidth="1"/>
    <col min="2762" max="2762" width="20.28515625" style="1" customWidth="1"/>
    <col min="2763" max="2763" width="4.85546875" style="1" customWidth="1"/>
    <col min="2764" max="2764" width="5.7109375" style="1" customWidth="1"/>
    <col min="2765" max="2767" width="10.85546875" style="1" customWidth="1"/>
    <col min="2768" max="2768" width="0" style="1" hidden="1" customWidth="1"/>
    <col min="2769" max="2769" width="12.5703125" style="1" customWidth="1"/>
    <col min="2770" max="2770" width="14" style="1" customWidth="1"/>
    <col min="2771" max="2771" width="24.28515625" style="1" customWidth="1"/>
    <col min="2772" max="2773" width="9" style="1" customWidth="1"/>
    <col min="2774" max="2774" width="23.42578125" style="1" customWidth="1"/>
    <col min="2775" max="3015" width="9.140625" style="1"/>
    <col min="3016" max="3016" width="4.28515625" style="1" customWidth="1"/>
    <col min="3017" max="3017" width="15.85546875" style="1" customWidth="1"/>
    <col min="3018" max="3018" width="20.28515625" style="1" customWidth="1"/>
    <col min="3019" max="3019" width="4.85546875" style="1" customWidth="1"/>
    <col min="3020" max="3020" width="5.7109375" style="1" customWidth="1"/>
    <col min="3021" max="3023" width="10.85546875" style="1" customWidth="1"/>
    <col min="3024" max="3024" width="0" style="1" hidden="1" customWidth="1"/>
    <col min="3025" max="3025" width="12.5703125" style="1" customWidth="1"/>
    <col min="3026" max="3026" width="14" style="1" customWidth="1"/>
    <col min="3027" max="3027" width="24.28515625" style="1" customWidth="1"/>
    <col min="3028" max="3029" width="9" style="1" customWidth="1"/>
    <col min="3030" max="3030" width="23.42578125" style="1" customWidth="1"/>
    <col min="3031" max="3271" width="9.140625" style="1"/>
    <col min="3272" max="3272" width="4.28515625" style="1" customWidth="1"/>
    <col min="3273" max="3273" width="15.85546875" style="1" customWidth="1"/>
    <col min="3274" max="3274" width="20.28515625" style="1" customWidth="1"/>
    <col min="3275" max="3275" width="4.85546875" style="1" customWidth="1"/>
    <col min="3276" max="3276" width="5.7109375" style="1" customWidth="1"/>
    <col min="3277" max="3279" width="10.85546875" style="1" customWidth="1"/>
    <col min="3280" max="3280" width="0" style="1" hidden="1" customWidth="1"/>
    <col min="3281" max="3281" width="12.5703125" style="1" customWidth="1"/>
    <col min="3282" max="3282" width="14" style="1" customWidth="1"/>
    <col min="3283" max="3283" width="24.28515625" style="1" customWidth="1"/>
    <col min="3284" max="3285" width="9" style="1" customWidth="1"/>
    <col min="3286" max="3286" width="23.42578125" style="1" customWidth="1"/>
    <col min="3287" max="3527" width="9.140625" style="1"/>
    <col min="3528" max="3528" width="4.28515625" style="1" customWidth="1"/>
    <col min="3529" max="3529" width="15.85546875" style="1" customWidth="1"/>
    <col min="3530" max="3530" width="20.28515625" style="1" customWidth="1"/>
    <col min="3531" max="3531" width="4.85546875" style="1" customWidth="1"/>
    <col min="3532" max="3532" width="5.7109375" style="1" customWidth="1"/>
    <col min="3533" max="3535" width="10.85546875" style="1" customWidth="1"/>
    <col min="3536" max="3536" width="0" style="1" hidden="1" customWidth="1"/>
    <col min="3537" max="3537" width="12.5703125" style="1" customWidth="1"/>
    <col min="3538" max="3538" width="14" style="1" customWidth="1"/>
    <col min="3539" max="3539" width="24.28515625" style="1" customWidth="1"/>
    <col min="3540" max="3541" width="9" style="1" customWidth="1"/>
    <col min="3542" max="3542" width="23.42578125" style="1" customWidth="1"/>
    <col min="3543" max="3783" width="9.140625" style="1"/>
    <col min="3784" max="3784" width="4.28515625" style="1" customWidth="1"/>
    <col min="3785" max="3785" width="15.85546875" style="1" customWidth="1"/>
    <col min="3786" max="3786" width="20.28515625" style="1" customWidth="1"/>
    <col min="3787" max="3787" width="4.85546875" style="1" customWidth="1"/>
    <col min="3788" max="3788" width="5.7109375" style="1" customWidth="1"/>
    <col min="3789" max="3791" width="10.85546875" style="1" customWidth="1"/>
    <col min="3792" max="3792" width="0" style="1" hidden="1" customWidth="1"/>
    <col min="3793" max="3793" width="12.5703125" style="1" customWidth="1"/>
    <col min="3794" max="3794" width="14" style="1" customWidth="1"/>
    <col min="3795" max="3795" width="24.28515625" style="1" customWidth="1"/>
    <col min="3796" max="3797" width="9" style="1" customWidth="1"/>
    <col min="3798" max="3798" width="23.42578125" style="1" customWidth="1"/>
    <col min="3799" max="4039" width="9.140625" style="1"/>
    <col min="4040" max="4040" width="4.28515625" style="1" customWidth="1"/>
    <col min="4041" max="4041" width="15.85546875" style="1" customWidth="1"/>
    <col min="4042" max="4042" width="20.28515625" style="1" customWidth="1"/>
    <col min="4043" max="4043" width="4.85546875" style="1" customWidth="1"/>
    <col min="4044" max="4044" width="5.7109375" style="1" customWidth="1"/>
    <col min="4045" max="4047" width="10.85546875" style="1" customWidth="1"/>
    <col min="4048" max="4048" width="0" style="1" hidden="1" customWidth="1"/>
    <col min="4049" max="4049" width="12.5703125" style="1" customWidth="1"/>
    <col min="4050" max="4050" width="14" style="1" customWidth="1"/>
    <col min="4051" max="4051" width="24.28515625" style="1" customWidth="1"/>
    <col min="4052" max="4053" width="9" style="1" customWidth="1"/>
    <col min="4054" max="4054" width="23.42578125" style="1" customWidth="1"/>
    <col min="4055" max="4295" width="9.140625" style="1"/>
    <col min="4296" max="4296" width="4.28515625" style="1" customWidth="1"/>
    <col min="4297" max="4297" width="15.85546875" style="1" customWidth="1"/>
    <col min="4298" max="4298" width="20.28515625" style="1" customWidth="1"/>
    <col min="4299" max="4299" width="4.85546875" style="1" customWidth="1"/>
    <col min="4300" max="4300" width="5.7109375" style="1" customWidth="1"/>
    <col min="4301" max="4303" width="10.85546875" style="1" customWidth="1"/>
    <col min="4304" max="4304" width="0" style="1" hidden="1" customWidth="1"/>
    <col min="4305" max="4305" width="12.5703125" style="1" customWidth="1"/>
    <col min="4306" max="4306" width="14" style="1" customWidth="1"/>
    <col min="4307" max="4307" width="24.28515625" style="1" customWidth="1"/>
    <col min="4308" max="4309" width="9" style="1" customWidth="1"/>
    <col min="4310" max="4310" width="23.42578125" style="1" customWidth="1"/>
    <col min="4311" max="4551" width="9.140625" style="1"/>
    <col min="4552" max="4552" width="4.28515625" style="1" customWidth="1"/>
    <col min="4553" max="4553" width="15.85546875" style="1" customWidth="1"/>
    <col min="4554" max="4554" width="20.28515625" style="1" customWidth="1"/>
    <col min="4555" max="4555" width="4.85546875" style="1" customWidth="1"/>
    <col min="4556" max="4556" width="5.7109375" style="1" customWidth="1"/>
    <col min="4557" max="4559" width="10.85546875" style="1" customWidth="1"/>
    <col min="4560" max="4560" width="0" style="1" hidden="1" customWidth="1"/>
    <col min="4561" max="4561" width="12.5703125" style="1" customWidth="1"/>
    <col min="4562" max="4562" width="14" style="1" customWidth="1"/>
    <col min="4563" max="4563" width="24.28515625" style="1" customWidth="1"/>
    <col min="4564" max="4565" width="9" style="1" customWidth="1"/>
    <col min="4566" max="4566" width="23.42578125" style="1" customWidth="1"/>
    <col min="4567" max="4807" width="9.140625" style="1"/>
    <col min="4808" max="4808" width="4.28515625" style="1" customWidth="1"/>
    <col min="4809" max="4809" width="15.85546875" style="1" customWidth="1"/>
    <col min="4810" max="4810" width="20.28515625" style="1" customWidth="1"/>
    <col min="4811" max="4811" width="4.85546875" style="1" customWidth="1"/>
    <col min="4812" max="4812" width="5.7109375" style="1" customWidth="1"/>
    <col min="4813" max="4815" width="10.85546875" style="1" customWidth="1"/>
    <col min="4816" max="4816" width="0" style="1" hidden="1" customWidth="1"/>
    <col min="4817" max="4817" width="12.5703125" style="1" customWidth="1"/>
    <col min="4818" max="4818" width="14" style="1" customWidth="1"/>
    <col min="4819" max="4819" width="24.28515625" style="1" customWidth="1"/>
    <col min="4820" max="4821" width="9" style="1" customWidth="1"/>
    <col min="4822" max="4822" width="23.42578125" style="1" customWidth="1"/>
    <col min="4823" max="5063" width="9.140625" style="1"/>
    <col min="5064" max="5064" width="4.28515625" style="1" customWidth="1"/>
    <col min="5065" max="5065" width="15.85546875" style="1" customWidth="1"/>
    <col min="5066" max="5066" width="20.28515625" style="1" customWidth="1"/>
    <col min="5067" max="5067" width="4.85546875" style="1" customWidth="1"/>
    <col min="5068" max="5068" width="5.7109375" style="1" customWidth="1"/>
    <col min="5069" max="5071" width="10.85546875" style="1" customWidth="1"/>
    <col min="5072" max="5072" width="0" style="1" hidden="1" customWidth="1"/>
    <col min="5073" max="5073" width="12.5703125" style="1" customWidth="1"/>
    <col min="5074" max="5074" width="14" style="1" customWidth="1"/>
    <col min="5075" max="5075" width="24.28515625" style="1" customWidth="1"/>
    <col min="5076" max="5077" width="9" style="1" customWidth="1"/>
    <col min="5078" max="5078" width="23.42578125" style="1" customWidth="1"/>
    <col min="5079" max="5319" width="9.140625" style="1"/>
    <col min="5320" max="5320" width="4.28515625" style="1" customWidth="1"/>
    <col min="5321" max="5321" width="15.85546875" style="1" customWidth="1"/>
    <col min="5322" max="5322" width="20.28515625" style="1" customWidth="1"/>
    <col min="5323" max="5323" width="4.85546875" style="1" customWidth="1"/>
    <col min="5324" max="5324" width="5.7109375" style="1" customWidth="1"/>
    <col min="5325" max="5327" width="10.85546875" style="1" customWidth="1"/>
    <col min="5328" max="5328" width="0" style="1" hidden="1" customWidth="1"/>
    <col min="5329" max="5329" width="12.5703125" style="1" customWidth="1"/>
    <col min="5330" max="5330" width="14" style="1" customWidth="1"/>
    <col min="5331" max="5331" width="24.28515625" style="1" customWidth="1"/>
    <col min="5332" max="5333" width="9" style="1" customWidth="1"/>
    <col min="5334" max="5334" width="23.42578125" style="1" customWidth="1"/>
    <col min="5335" max="5575" width="9.140625" style="1"/>
    <col min="5576" max="5576" width="4.28515625" style="1" customWidth="1"/>
    <col min="5577" max="5577" width="15.85546875" style="1" customWidth="1"/>
    <col min="5578" max="5578" width="20.28515625" style="1" customWidth="1"/>
    <col min="5579" max="5579" width="4.85546875" style="1" customWidth="1"/>
    <col min="5580" max="5580" width="5.7109375" style="1" customWidth="1"/>
    <col min="5581" max="5583" width="10.85546875" style="1" customWidth="1"/>
    <col min="5584" max="5584" width="0" style="1" hidden="1" customWidth="1"/>
    <col min="5585" max="5585" width="12.5703125" style="1" customWidth="1"/>
    <col min="5586" max="5586" width="14" style="1" customWidth="1"/>
    <col min="5587" max="5587" width="24.28515625" style="1" customWidth="1"/>
    <col min="5588" max="5589" width="9" style="1" customWidth="1"/>
    <col min="5590" max="5590" width="23.42578125" style="1" customWidth="1"/>
    <col min="5591" max="5831" width="9.140625" style="1"/>
    <col min="5832" max="5832" width="4.28515625" style="1" customWidth="1"/>
    <col min="5833" max="5833" width="15.85546875" style="1" customWidth="1"/>
    <col min="5834" max="5834" width="20.28515625" style="1" customWidth="1"/>
    <col min="5835" max="5835" width="4.85546875" style="1" customWidth="1"/>
    <col min="5836" max="5836" width="5.7109375" style="1" customWidth="1"/>
    <col min="5837" max="5839" width="10.85546875" style="1" customWidth="1"/>
    <col min="5840" max="5840" width="0" style="1" hidden="1" customWidth="1"/>
    <col min="5841" max="5841" width="12.5703125" style="1" customWidth="1"/>
    <col min="5842" max="5842" width="14" style="1" customWidth="1"/>
    <col min="5843" max="5843" width="24.28515625" style="1" customWidth="1"/>
    <col min="5844" max="5845" width="9" style="1" customWidth="1"/>
    <col min="5846" max="5846" width="23.42578125" style="1" customWidth="1"/>
    <col min="5847" max="6087" width="9.140625" style="1"/>
    <col min="6088" max="6088" width="4.28515625" style="1" customWidth="1"/>
    <col min="6089" max="6089" width="15.85546875" style="1" customWidth="1"/>
    <col min="6090" max="6090" width="20.28515625" style="1" customWidth="1"/>
    <col min="6091" max="6091" width="4.85546875" style="1" customWidth="1"/>
    <col min="6092" max="6092" width="5.7109375" style="1" customWidth="1"/>
    <col min="6093" max="6095" width="10.85546875" style="1" customWidth="1"/>
    <col min="6096" max="6096" width="0" style="1" hidden="1" customWidth="1"/>
    <col min="6097" max="6097" width="12.5703125" style="1" customWidth="1"/>
    <col min="6098" max="6098" width="14" style="1" customWidth="1"/>
    <col min="6099" max="6099" width="24.28515625" style="1" customWidth="1"/>
    <col min="6100" max="6101" width="9" style="1" customWidth="1"/>
    <col min="6102" max="6102" width="23.42578125" style="1" customWidth="1"/>
    <col min="6103" max="6343" width="9.140625" style="1"/>
    <col min="6344" max="6344" width="4.28515625" style="1" customWidth="1"/>
    <col min="6345" max="6345" width="15.85546875" style="1" customWidth="1"/>
    <col min="6346" max="6346" width="20.28515625" style="1" customWidth="1"/>
    <col min="6347" max="6347" width="4.85546875" style="1" customWidth="1"/>
    <col min="6348" max="6348" width="5.7109375" style="1" customWidth="1"/>
    <col min="6349" max="6351" width="10.85546875" style="1" customWidth="1"/>
    <col min="6352" max="6352" width="0" style="1" hidden="1" customWidth="1"/>
    <col min="6353" max="6353" width="12.5703125" style="1" customWidth="1"/>
    <col min="6354" max="6354" width="14" style="1" customWidth="1"/>
    <col min="6355" max="6355" width="24.28515625" style="1" customWidth="1"/>
    <col min="6356" max="6357" width="9" style="1" customWidth="1"/>
    <col min="6358" max="6358" width="23.42578125" style="1" customWidth="1"/>
    <col min="6359" max="6599" width="9.140625" style="1"/>
    <col min="6600" max="6600" width="4.28515625" style="1" customWidth="1"/>
    <col min="6601" max="6601" width="15.85546875" style="1" customWidth="1"/>
    <col min="6602" max="6602" width="20.28515625" style="1" customWidth="1"/>
    <col min="6603" max="6603" width="4.85546875" style="1" customWidth="1"/>
    <col min="6604" max="6604" width="5.7109375" style="1" customWidth="1"/>
    <col min="6605" max="6607" width="10.85546875" style="1" customWidth="1"/>
    <col min="6608" max="6608" width="0" style="1" hidden="1" customWidth="1"/>
    <col min="6609" max="6609" width="12.5703125" style="1" customWidth="1"/>
    <col min="6610" max="6610" width="14" style="1" customWidth="1"/>
    <col min="6611" max="6611" width="24.28515625" style="1" customWidth="1"/>
    <col min="6612" max="6613" width="9" style="1" customWidth="1"/>
    <col min="6614" max="6614" width="23.42578125" style="1" customWidth="1"/>
    <col min="6615" max="6855" width="9.140625" style="1"/>
    <col min="6856" max="6856" width="4.28515625" style="1" customWidth="1"/>
    <col min="6857" max="6857" width="15.85546875" style="1" customWidth="1"/>
    <col min="6858" max="6858" width="20.28515625" style="1" customWidth="1"/>
    <col min="6859" max="6859" width="4.85546875" style="1" customWidth="1"/>
    <col min="6860" max="6860" width="5.7109375" style="1" customWidth="1"/>
    <col min="6861" max="6863" width="10.85546875" style="1" customWidth="1"/>
    <col min="6864" max="6864" width="0" style="1" hidden="1" customWidth="1"/>
    <col min="6865" max="6865" width="12.5703125" style="1" customWidth="1"/>
    <col min="6866" max="6866" width="14" style="1" customWidth="1"/>
    <col min="6867" max="6867" width="24.28515625" style="1" customWidth="1"/>
    <col min="6868" max="6869" width="9" style="1" customWidth="1"/>
    <col min="6870" max="6870" width="23.42578125" style="1" customWidth="1"/>
    <col min="6871" max="7111" width="9.140625" style="1"/>
    <col min="7112" max="7112" width="4.28515625" style="1" customWidth="1"/>
    <col min="7113" max="7113" width="15.85546875" style="1" customWidth="1"/>
    <col min="7114" max="7114" width="20.28515625" style="1" customWidth="1"/>
    <col min="7115" max="7115" width="4.85546875" style="1" customWidth="1"/>
    <col min="7116" max="7116" width="5.7109375" style="1" customWidth="1"/>
    <col min="7117" max="7119" width="10.85546875" style="1" customWidth="1"/>
    <col min="7120" max="7120" width="0" style="1" hidden="1" customWidth="1"/>
    <col min="7121" max="7121" width="12.5703125" style="1" customWidth="1"/>
    <col min="7122" max="7122" width="14" style="1" customWidth="1"/>
    <col min="7123" max="7123" width="24.28515625" style="1" customWidth="1"/>
    <col min="7124" max="7125" width="9" style="1" customWidth="1"/>
    <col min="7126" max="7126" width="23.42578125" style="1" customWidth="1"/>
    <col min="7127" max="7367" width="9.140625" style="1"/>
    <col min="7368" max="7368" width="4.28515625" style="1" customWidth="1"/>
    <col min="7369" max="7369" width="15.85546875" style="1" customWidth="1"/>
    <col min="7370" max="7370" width="20.28515625" style="1" customWidth="1"/>
    <col min="7371" max="7371" width="4.85546875" style="1" customWidth="1"/>
    <col min="7372" max="7372" width="5.7109375" style="1" customWidth="1"/>
    <col min="7373" max="7375" width="10.85546875" style="1" customWidth="1"/>
    <col min="7376" max="7376" width="0" style="1" hidden="1" customWidth="1"/>
    <col min="7377" max="7377" width="12.5703125" style="1" customWidth="1"/>
    <col min="7378" max="7378" width="14" style="1" customWidth="1"/>
    <col min="7379" max="7379" width="24.28515625" style="1" customWidth="1"/>
    <col min="7380" max="7381" width="9" style="1" customWidth="1"/>
    <col min="7382" max="7382" width="23.42578125" style="1" customWidth="1"/>
    <col min="7383" max="7623" width="9.140625" style="1"/>
    <col min="7624" max="7624" width="4.28515625" style="1" customWidth="1"/>
    <col min="7625" max="7625" width="15.85546875" style="1" customWidth="1"/>
    <col min="7626" max="7626" width="20.28515625" style="1" customWidth="1"/>
    <col min="7627" max="7627" width="4.85546875" style="1" customWidth="1"/>
    <col min="7628" max="7628" width="5.7109375" style="1" customWidth="1"/>
    <col min="7629" max="7631" width="10.85546875" style="1" customWidth="1"/>
    <col min="7632" max="7632" width="0" style="1" hidden="1" customWidth="1"/>
    <col min="7633" max="7633" width="12.5703125" style="1" customWidth="1"/>
    <col min="7634" max="7634" width="14" style="1" customWidth="1"/>
    <col min="7635" max="7635" width="24.28515625" style="1" customWidth="1"/>
    <col min="7636" max="7637" width="9" style="1" customWidth="1"/>
    <col min="7638" max="7638" width="23.42578125" style="1" customWidth="1"/>
    <col min="7639" max="7879" width="9.140625" style="1"/>
    <col min="7880" max="7880" width="4.28515625" style="1" customWidth="1"/>
    <col min="7881" max="7881" width="15.85546875" style="1" customWidth="1"/>
    <col min="7882" max="7882" width="20.28515625" style="1" customWidth="1"/>
    <col min="7883" max="7883" width="4.85546875" style="1" customWidth="1"/>
    <col min="7884" max="7884" width="5.7109375" style="1" customWidth="1"/>
    <col min="7885" max="7887" width="10.85546875" style="1" customWidth="1"/>
    <col min="7888" max="7888" width="0" style="1" hidden="1" customWidth="1"/>
    <col min="7889" max="7889" width="12.5703125" style="1" customWidth="1"/>
    <col min="7890" max="7890" width="14" style="1" customWidth="1"/>
    <col min="7891" max="7891" width="24.28515625" style="1" customWidth="1"/>
    <col min="7892" max="7893" width="9" style="1" customWidth="1"/>
    <col min="7894" max="7894" width="23.42578125" style="1" customWidth="1"/>
    <col min="7895" max="8135" width="9.140625" style="1"/>
    <col min="8136" max="8136" width="4.28515625" style="1" customWidth="1"/>
    <col min="8137" max="8137" width="15.85546875" style="1" customWidth="1"/>
    <col min="8138" max="8138" width="20.28515625" style="1" customWidth="1"/>
    <col min="8139" max="8139" width="4.85546875" style="1" customWidth="1"/>
    <col min="8140" max="8140" width="5.7109375" style="1" customWidth="1"/>
    <col min="8141" max="8143" width="10.85546875" style="1" customWidth="1"/>
    <col min="8144" max="8144" width="0" style="1" hidden="1" customWidth="1"/>
    <col min="8145" max="8145" width="12.5703125" style="1" customWidth="1"/>
    <col min="8146" max="8146" width="14" style="1" customWidth="1"/>
    <col min="8147" max="8147" width="24.28515625" style="1" customWidth="1"/>
    <col min="8148" max="8149" width="9" style="1" customWidth="1"/>
    <col min="8150" max="8150" width="23.42578125" style="1" customWidth="1"/>
    <col min="8151" max="8391" width="9.140625" style="1"/>
    <col min="8392" max="8392" width="4.28515625" style="1" customWidth="1"/>
    <col min="8393" max="8393" width="15.85546875" style="1" customWidth="1"/>
    <col min="8394" max="8394" width="20.28515625" style="1" customWidth="1"/>
    <col min="8395" max="8395" width="4.85546875" style="1" customWidth="1"/>
    <col min="8396" max="8396" width="5.7109375" style="1" customWidth="1"/>
    <col min="8397" max="8399" width="10.85546875" style="1" customWidth="1"/>
    <col min="8400" max="8400" width="0" style="1" hidden="1" customWidth="1"/>
    <col min="8401" max="8401" width="12.5703125" style="1" customWidth="1"/>
    <col min="8402" max="8402" width="14" style="1" customWidth="1"/>
    <col min="8403" max="8403" width="24.28515625" style="1" customWidth="1"/>
    <col min="8404" max="8405" width="9" style="1" customWidth="1"/>
    <col min="8406" max="8406" width="23.42578125" style="1" customWidth="1"/>
    <col min="8407" max="8647" width="9.140625" style="1"/>
    <col min="8648" max="8648" width="4.28515625" style="1" customWidth="1"/>
    <col min="8649" max="8649" width="15.85546875" style="1" customWidth="1"/>
    <col min="8650" max="8650" width="20.28515625" style="1" customWidth="1"/>
    <col min="8651" max="8651" width="4.85546875" style="1" customWidth="1"/>
    <col min="8652" max="8652" width="5.7109375" style="1" customWidth="1"/>
    <col min="8653" max="8655" width="10.85546875" style="1" customWidth="1"/>
    <col min="8656" max="8656" width="0" style="1" hidden="1" customWidth="1"/>
    <col min="8657" max="8657" width="12.5703125" style="1" customWidth="1"/>
    <col min="8658" max="8658" width="14" style="1" customWidth="1"/>
    <col min="8659" max="8659" width="24.28515625" style="1" customWidth="1"/>
    <col min="8660" max="8661" width="9" style="1" customWidth="1"/>
    <col min="8662" max="8662" width="23.42578125" style="1" customWidth="1"/>
    <col min="8663" max="8903" width="9.140625" style="1"/>
    <col min="8904" max="8904" width="4.28515625" style="1" customWidth="1"/>
    <col min="8905" max="8905" width="15.85546875" style="1" customWidth="1"/>
    <col min="8906" max="8906" width="20.28515625" style="1" customWidth="1"/>
    <col min="8907" max="8907" width="4.85546875" style="1" customWidth="1"/>
    <col min="8908" max="8908" width="5.7109375" style="1" customWidth="1"/>
    <col min="8909" max="8911" width="10.85546875" style="1" customWidth="1"/>
    <col min="8912" max="8912" width="0" style="1" hidden="1" customWidth="1"/>
    <col min="8913" max="8913" width="12.5703125" style="1" customWidth="1"/>
    <col min="8914" max="8914" width="14" style="1" customWidth="1"/>
    <col min="8915" max="8915" width="24.28515625" style="1" customWidth="1"/>
    <col min="8916" max="8917" width="9" style="1" customWidth="1"/>
    <col min="8918" max="8918" width="23.42578125" style="1" customWidth="1"/>
    <col min="8919" max="9159" width="9.140625" style="1"/>
    <col min="9160" max="9160" width="4.28515625" style="1" customWidth="1"/>
    <col min="9161" max="9161" width="15.85546875" style="1" customWidth="1"/>
    <col min="9162" max="9162" width="20.28515625" style="1" customWidth="1"/>
    <col min="9163" max="9163" width="4.85546875" style="1" customWidth="1"/>
    <col min="9164" max="9164" width="5.7109375" style="1" customWidth="1"/>
    <col min="9165" max="9167" width="10.85546875" style="1" customWidth="1"/>
    <col min="9168" max="9168" width="0" style="1" hidden="1" customWidth="1"/>
    <col min="9169" max="9169" width="12.5703125" style="1" customWidth="1"/>
    <col min="9170" max="9170" width="14" style="1" customWidth="1"/>
    <col min="9171" max="9171" width="24.28515625" style="1" customWidth="1"/>
    <col min="9172" max="9173" width="9" style="1" customWidth="1"/>
    <col min="9174" max="9174" width="23.42578125" style="1" customWidth="1"/>
    <col min="9175" max="9415" width="9.140625" style="1"/>
    <col min="9416" max="9416" width="4.28515625" style="1" customWidth="1"/>
    <col min="9417" max="9417" width="15.85546875" style="1" customWidth="1"/>
    <col min="9418" max="9418" width="20.28515625" style="1" customWidth="1"/>
    <col min="9419" max="9419" width="4.85546875" style="1" customWidth="1"/>
    <col min="9420" max="9420" width="5.7109375" style="1" customWidth="1"/>
    <col min="9421" max="9423" width="10.85546875" style="1" customWidth="1"/>
    <col min="9424" max="9424" width="0" style="1" hidden="1" customWidth="1"/>
    <col min="9425" max="9425" width="12.5703125" style="1" customWidth="1"/>
    <col min="9426" max="9426" width="14" style="1" customWidth="1"/>
    <col min="9427" max="9427" width="24.28515625" style="1" customWidth="1"/>
    <col min="9428" max="9429" width="9" style="1" customWidth="1"/>
    <col min="9430" max="9430" width="23.42578125" style="1" customWidth="1"/>
    <col min="9431" max="9671" width="9.140625" style="1"/>
    <col min="9672" max="9672" width="4.28515625" style="1" customWidth="1"/>
    <col min="9673" max="9673" width="15.85546875" style="1" customWidth="1"/>
    <col min="9674" max="9674" width="20.28515625" style="1" customWidth="1"/>
    <col min="9675" max="9675" width="4.85546875" style="1" customWidth="1"/>
    <col min="9676" max="9676" width="5.7109375" style="1" customWidth="1"/>
    <col min="9677" max="9679" width="10.85546875" style="1" customWidth="1"/>
    <col min="9680" max="9680" width="0" style="1" hidden="1" customWidth="1"/>
    <col min="9681" max="9681" width="12.5703125" style="1" customWidth="1"/>
    <col min="9682" max="9682" width="14" style="1" customWidth="1"/>
    <col min="9683" max="9683" width="24.28515625" style="1" customWidth="1"/>
    <col min="9684" max="9685" width="9" style="1" customWidth="1"/>
    <col min="9686" max="9686" width="23.42578125" style="1" customWidth="1"/>
    <col min="9687" max="9927" width="9.140625" style="1"/>
    <col min="9928" max="9928" width="4.28515625" style="1" customWidth="1"/>
    <col min="9929" max="9929" width="15.85546875" style="1" customWidth="1"/>
    <col min="9930" max="9930" width="20.28515625" style="1" customWidth="1"/>
    <col min="9931" max="9931" width="4.85546875" style="1" customWidth="1"/>
    <col min="9932" max="9932" width="5.7109375" style="1" customWidth="1"/>
    <col min="9933" max="9935" width="10.85546875" style="1" customWidth="1"/>
    <col min="9936" max="9936" width="0" style="1" hidden="1" customWidth="1"/>
    <col min="9937" max="9937" width="12.5703125" style="1" customWidth="1"/>
    <col min="9938" max="9938" width="14" style="1" customWidth="1"/>
    <col min="9939" max="9939" width="24.28515625" style="1" customWidth="1"/>
    <col min="9940" max="9941" width="9" style="1" customWidth="1"/>
    <col min="9942" max="9942" width="23.42578125" style="1" customWidth="1"/>
    <col min="9943" max="10183" width="9.140625" style="1"/>
    <col min="10184" max="10184" width="4.28515625" style="1" customWidth="1"/>
    <col min="10185" max="10185" width="15.85546875" style="1" customWidth="1"/>
    <col min="10186" max="10186" width="20.28515625" style="1" customWidth="1"/>
    <col min="10187" max="10187" width="4.85546875" style="1" customWidth="1"/>
    <col min="10188" max="10188" width="5.7109375" style="1" customWidth="1"/>
    <col min="10189" max="10191" width="10.85546875" style="1" customWidth="1"/>
    <col min="10192" max="10192" width="0" style="1" hidden="1" customWidth="1"/>
    <col min="10193" max="10193" width="12.5703125" style="1" customWidth="1"/>
    <col min="10194" max="10194" width="14" style="1" customWidth="1"/>
    <col min="10195" max="10195" width="24.28515625" style="1" customWidth="1"/>
    <col min="10196" max="10197" width="9" style="1" customWidth="1"/>
    <col min="10198" max="10198" width="23.42578125" style="1" customWidth="1"/>
    <col min="10199" max="10439" width="9.140625" style="1"/>
    <col min="10440" max="10440" width="4.28515625" style="1" customWidth="1"/>
    <col min="10441" max="10441" width="15.85546875" style="1" customWidth="1"/>
    <col min="10442" max="10442" width="20.28515625" style="1" customWidth="1"/>
    <col min="10443" max="10443" width="4.85546875" style="1" customWidth="1"/>
    <col min="10444" max="10444" width="5.7109375" style="1" customWidth="1"/>
    <col min="10445" max="10447" width="10.85546875" style="1" customWidth="1"/>
    <col min="10448" max="10448" width="0" style="1" hidden="1" customWidth="1"/>
    <col min="10449" max="10449" width="12.5703125" style="1" customWidth="1"/>
    <col min="10450" max="10450" width="14" style="1" customWidth="1"/>
    <col min="10451" max="10451" width="24.28515625" style="1" customWidth="1"/>
    <col min="10452" max="10453" width="9" style="1" customWidth="1"/>
    <col min="10454" max="10454" width="23.42578125" style="1" customWidth="1"/>
    <col min="10455" max="10695" width="9.140625" style="1"/>
    <col min="10696" max="10696" width="4.28515625" style="1" customWidth="1"/>
    <col min="10697" max="10697" width="15.85546875" style="1" customWidth="1"/>
    <col min="10698" max="10698" width="20.28515625" style="1" customWidth="1"/>
    <col min="10699" max="10699" width="4.85546875" style="1" customWidth="1"/>
    <col min="10700" max="10700" width="5.7109375" style="1" customWidth="1"/>
    <col min="10701" max="10703" width="10.85546875" style="1" customWidth="1"/>
    <col min="10704" max="10704" width="0" style="1" hidden="1" customWidth="1"/>
    <col min="10705" max="10705" width="12.5703125" style="1" customWidth="1"/>
    <col min="10706" max="10706" width="14" style="1" customWidth="1"/>
    <col min="10707" max="10707" width="24.28515625" style="1" customWidth="1"/>
    <col min="10708" max="10709" width="9" style="1" customWidth="1"/>
    <col min="10710" max="10710" width="23.42578125" style="1" customWidth="1"/>
    <col min="10711" max="10951" width="9.140625" style="1"/>
    <col min="10952" max="10952" width="4.28515625" style="1" customWidth="1"/>
    <col min="10953" max="10953" width="15.85546875" style="1" customWidth="1"/>
    <col min="10954" max="10954" width="20.28515625" style="1" customWidth="1"/>
    <col min="10955" max="10955" width="4.85546875" style="1" customWidth="1"/>
    <col min="10956" max="10956" width="5.7109375" style="1" customWidth="1"/>
    <col min="10957" max="10959" width="10.85546875" style="1" customWidth="1"/>
    <col min="10960" max="10960" width="0" style="1" hidden="1" customWidth="1"/>
    <col min="10961" max="10961" width="12.5703125" style="1" customWidth="1"/>
    <col min="10962" max="10962" width="14" style="1" customWidth="1"/>
    <col min="10963" max="10963" width="24.28515625" style="1" customWidth="1"/>
    <col min="10964" max="10965" width="9" style="1" customWidth="1"/>
    <col min="10966" max="10966" width="23.42578125" style="1" customWidth="1"/>
    <col min="10967" max="11207" width="9.140625" style="1"/>
    <col min="11208" max="11208" width="4.28515625" style="1" customWidth="1"/>
    <col min="11209" max="11209" width="15.85546875" style="1" customWidth="1"/>
    <col min="11210" max="11210" width="20.28515625" style="1" customWidth="1"/>
    <col min="11211" max="11211" width="4.85546875" style="1" customWidth="1"/>
    <col min="11212" max="11212" width="5.7109375" style="1" customWidth="1"/>
    <col min="11213" max="11215" width="10.85546875" style="1" customWidth="1"/>
    <col min="11216" max="11216" width="0" style="1" hidden="1" customWidth="1"/>
    <col min="11217" max="11217" width="12.5703125" style="1" customWidth="1"/>
    <col min="11218" max="11218" width="14" style="1" customWidth="1"/>
    <col min="11219" max="11219" width="24.28515625" style="1" customWidth="1"/>
    <col min="11220" max="11221" width="9" style="1" customWidth="1"/>
    <col min="11222" max="11222" width="23.42578125" style="1" customWidth="1"/>
    <col min="11223" max="11463" width="9.140625" style="1"/>
    <col min="11464" max="11464" width="4.28515625" style="1" customWidth="1"/>
    <col min="11465" max="11465" width="15.85546875" style="1" customWidth="1"/>
    <col min="11466" max="11466" width="20.28515625" style="1" customWidth="1"/>
    <col min="11467" max="11467" width="4.85546875" style="1" customWidth="1"/>
    <col min="11468" max="11468" width="5.7109375" style="1" customWidth="1"/>
    <col min="11469" max="11471" width="10.85546875" style="1" customWidth="1"/>
    <col min="11472" max="11472" width="0" style="1" hidden="1" customWidth="1"/>
    <col min="11473" max="11473" width="12.5703125" style="1" customWidth="1"/>
    <col min="11474" max="11474" width="14" style="1" customWidth="1"/>
    <col min="11475" max="11475" width="24.28515625" style="1" customWidth="1"/>
    <col min="11476" max="11477" width="9" style="1" customWidth="1"/>
    <col min="11478" max="11478" width="23.42578125" style="1" customWidth="1"/>
    <col min="11479" max="11719" width="9.140625" style="1"/>
    <col min="11720" max="11720" width="4.28515625" style="1" customWidth="1"/>
    <col min="11721" max="11721" width="15.85546875" style="1" customWidth="1"/>
    <col min="11722" max="11722" width="20.28515625" style="1" customWidth="1"/>
    <col min="11723" max="11723" width="4.85546875" style="1" customWidth="1"/>
    <col min="11724" max="11724" width="5.7109375" style="1" customWidth="1"/>
    <col min="11725" max="11727" width="10.85546875" style="1" customWidth="1"/>
    <col min="11728" max="11728" width="0" style="1" hidden="1" customWidth="1"/>
    <col min="11729" max="11729" width="12.5703125" style="1" customWidth="1"/>
    <col min="11730" max="11730" width="14" style="1" customWidth="1"/>
    <col min="11731" max="11731" width="24.28515625" style="1" customWidth="1"/>
    <col min="11732" max="11733" width="9" style="1" customWidth="1"/>
    <col min="11734" max="11734" width="23.42578125" style="1" customWidth="1"/>
    <col min="11735" max="11975" width="9.140625" style="1"/>
    <col min="11976" max="11976" width="4.28515625" style="1" customWidth="1"/>
    <col min="11977" max="11977" width="15.85546875" style="1" customWidth="1"/>
    <col min="11978" max="11978" width="20.28515625" style="1" customWidth="1"/>
    <col min="11979" max="11979" width="4.85546875" style="1" customWidth="1"/>
    <col min="11980" max="11980" width="5.7109375" style="1" customWidth="1"/>
    <col min="11981" max="11983" width="10.85546875" style="1" customWidth="1"/>
    <col min="11984" max="11984" width="0" style="1" hidden="1" customWidth="1"/>
    <col min="11985" max="11985" width="12.5703125" style="1" customWidth="1"/>
    <col min="11986" max="11986" width="14" style="1" customWidth="1"/>
    <col min="11987" max="11987" width="24.28515625" style="1" customWidth="1"/>
    <col min="11988" max="11989" width="9" style="1" customWidth="1"/>
    <col min="11990" max="11990" width="23.42578125" style="1" customWidth="1"/>
    <col min="11991" max="12231" width="9.140625" style="1"/>
    <col min="12232" max="12232" width="4.28515625" style="1" customWidth="1"/>
    <col min="12233" max="12233" width="15.85546875" style="1" customWidth="1"/>
    <col min="12234" max="12234" width="20.28515625" style="1" customWidth="1"/>
    <col min="12235" max="12235" width="4.85546875" style="1" customWidth="1"/>
    <col min="12236" max="12236" width="5.7109375" style="1" customWidth="1"/>
    <col min="12237" max="12239" width="10.85546875" style="1" customWidth="1"/>
    <col min="12240" max="12240" width="0" style="1" hidden="1" customWidth="1"/>
    <col min="12241" max="12241" width="12.5703125" style="1" customWidth="1"/>
    <col min="12242" max="12242" width="14" style="1" customWidth="1"/>
    <col min="12243" max="12243" width="24.28515625" style="1" customWidth="1"/>
    <col min="12244" max="12245" width="9" style="1" customWidth="1"/>
    <col min="12246" max="12246" width="23.42578125" style="1" customWidth="1"/>
    <col min="12247" max="12487" width="9.140625" style="1"/>
    <col min="12488" max="12488" width="4.28515625" style="1" customWidth="1"/>
    <col min="12489" max="12489" width="15.85546875" style="1" customWidth="1"/>
    <col min="12490" max="12490" width="20.28515625" style="1" customWidth="1"/>
    <col min="12491" max="12491" width="4.85546875" style="1" customWidth="1"/>
    <col min="12492" max="12492" width="5.7109375" style="1" customWidth="1"/>
    <col min="12493" max="12495" width="10.85546875" style="1" customWidth="1"/>
    <col min="12496" max="12496" width="0" style="1" hidden="1" customWidth="1"/>
    <col min="12497" max="12497" width="12.5703125" style="1" customWidth="1"/>
    <col min="12498" max="12498" width="14" style="1" customWidth="1"/>
    <col min="12499" max="12499" width="24.28515625" style="1" customWidth="1"/>
    <col min="12500" max="12501" width="9" style="1" customWidth="1"/>
    <col min="12502" max="12502" width="23.42578125" style="1" customWidth="1"/>
    <col min="12503" max="12743" width="9.140625" style="1"/>
    <col min="12744" max="12744" width="4.28515625" style="1" customWidth="1"/>
    <col min="12745" max="12745" width="15.85546875" style="1" customWidth="1"/>
    <col min="12746" max="12746" width="20.28515625" style="1" customWidth="1"/>
    <col min="12747" max="12747" width="4.85546875" style="1" customWidth="1"/>
    <col min="12748" max="12748" width="5.7109375" style="1" customWidth="1"/>
    <col min="12749" max="12751" width="10.85546875" style="1" customWidth="1"/>
    <col min="12752" max="12752" width="0" style="1" hidden="1" customWidth="1"/>
    <col min="12753" max="12753" width="12.5703125" style="1" customWidth="1"/>
    <col min="12754" max="12754" width="14" style="1" customWidth="1"/>
    <col min="12755" max="12755" width="24.28515625" style="1" customWidth="1"/>
    <col min="12756" max="12757" width="9" style="1" customWidth="1"/>
    <col min="12758" max="12758" width="23.42578125" style="1" customWidth="1"/>
    <col min="12759" max="12999" width="9.140625" style="1"/>
    <col min="13000" max="13000" width="4.28515625" style="1" customWidth="1"/>
    <col min="13001" max="13001" width="15.85546875" style="1" customWidth="1"/>
    <col min="13002" max="13002" width="20.28515625" style="1" customWidth="1"/>
    <col min="13003" max="13003" width="4.85546875" style="1" customWidth="1"/>
    <col min="13004" max="13004" width="5.7109375" style="1" customWidth="1"/>
    <col min="13005" max="13007" width="10.85546875" style="1" customWidth="1"/>
    <col min="13008" max="13008" width="0" style="1" hidden="1" customWidth="1"/>
    <col min="13009" max="13009" width="12.5703125" style="1" customWidth="1"/>
    <col min="13010" max="13010" width="14" style="1" customWidth="1"/>
    <col min="13011" max="13011" width="24.28515625" style="1" customWidth="1"/>
    <col min="13012" max="13013" width="9" style="1" customWidth="1"/>
    <col min="13014" max="13014" width="23.42578125" style="1" customWidth="1"/>
    <col min="13015" max="13255" width="9.140625" style="1"/>
    <col min="13256" max="13256" width="4.28515625" style="1" customWidth="1"/>
    <col min="13257" max="13257" width="15.85546875" style="1" customWidth="1"/>
    <col min="13258" max="13258" width="20.28515625" style="1" customWidth="1"/>
    <col min="13259" max="13259" width="4.85546875" style="1" customWidth="1"/>
    <col min="13260" max="13260" width="5.7109375" style="1" customWidth="1"/>
    <col min="13261" max="13263" width="10.85546875" style="1" customWidth="1"/>
    <col min="13264" max="13264" width="0" style="1" hidden="1" customWidth="1"/>
    <col min="13265" max="13265" width="12.5703125" style="1" customWidth="1"/>
    <col min="13266" max="13266" width="14" style="1" customWidth="1"/>
    <col min="13267" max="13267" width="24.28515625" style="1" customWidth="1"/>
    <col min="13268" max="13269" width="9" style="1" customWidth="1"/>
    <col min="13270" max="13270" width="23.42578125" style="1" customWidth="1"/>
    <col min="13271" max="13511" width="9.140625" style="1"/>
    <col min="13512" max="13512" width="4.28515625" style="1" customWidth="1"/>
    <col min="13513" max="13513" width="15.85546875" style="1" customWidth="1"/>
    <col min="13514" max="13514" width="20.28515625" style="1" customWidth="1"/>
    <col min="13515" max="13515" width="4.85546875" style="1" customWidth="1"/>
    <col min="13516" max="13516" width="5.7109375" style="1" customWidth="1"/>
    <col min="13517" max="13519" width="10.85546875" style="1" customWidth="1"/>
    <col min="13520" max="13520" width="0" style="1" hidden="1" customWidth="1"/>
    <col min="13521" max="13521" width="12.5703125" style="1" customWidth="1"/>
    <col min="13522" max="13522" width="14" style="1" customWidth="1"/>
    <col min="13523" max="13523" width="24.28515625" style="1" customWidth="1"/>
    <col min="13524" max="13525" width="9" style="1" customWidth="1"/>
    <col min="13526" max="13526" width="23.42578125" style="1" customWidth="1"/>
    <col min="13527" max="13767" width="9.140625" style="1"/>
    <col min="13768" max="13768" width="4.28515625" style="1" customWidth="1"/>
    <col min="13769" max="13769" width="15.85546875" style="1" customWidth="1"/>
    <col min="13770" max="13770" width="20.28515625" style="1" customWidth="1"/>
    <col min="13771" max="13771" width="4.85546875" style="1" customWidth="1"/>
    <col min="13772" max="13772" width="5.7109375" style="1" customWidth="1"/>
    <col min="13773" max="13775" width="10.85546875" style="1" customWidth="1"/>
    <col min="13776" max="13776" width="0" style="1" hidden="1" customWidth="1"/>
    <col min="13777" max="13777" width="12.5703125" style="1" customWidth="1"/>
    <col min="13778" max="13778" width="14" style="1" customWidth="1"/>
    <col min="13779" max="13779" width="24.28515625" style="1" customWidth="1"/>
    <col min="13780" max="13781" width="9" style="1" customWidth="1"/>
    <col min="13782" max="13782" width="23.42578125" style="1" customWidth="1"/>
    <col min="13783" max="14023" width="9.140625" style="1"/>
    <col min="14024" max="14024" width="4.28515625" style="1" customWidth="1"/>
    <col min="14025" max="14025" width="15.85546875" style="1" customWidth="1"/>
    <col min="14026" max="14026" width="20.28515625" style="1" customWidth="1"/>
    <col min="14027" max="14027" width="4.85546875" style="1" customWidth="1"/>
    <col min="14028" max="14028" width="5.7109375" style="1" customWidth="1"/>
    <col min="14029" max="14031" width="10.85546875" style="1" customWidth="1"/>
    <col min="14032" max="14032" width="0" style="1" hidden="1" customWidth="1"/>
    <col min="14033" max="14033" width="12.5703125" style="1" customWidth="1"/>
    <col min="14034" max="14034" width="14" style="1" customWidth="1"/>
    <col min="14035" max="14035" width="24.28515625" style="1" customWidth="1"/>
    <col min="14036" max="14037" width="9" style="1" customWidth="1"/>
    <col min="14038" max="14038" width="23.42578125" style="1" customWidth="1"/>
    <col min="14039" max="14279" width="9.140625" style="1"/>
    <col min="14280" max="14280" width="4.28515625" style="1" customWidth="1"/>
    <col min="14281" max="14281" width="15.85546875" style="1" customWidth="1"/>
    <col min="14282" max="14282" width="20.28515625" style="1" customWidth="1"/>
    <col min="14283" max="14283" width="4.85546875" style="1" customWidth="1"/>
    <col min="14284" max="14284" width="5.7109375" style="1" customWidth="1"/>
    <col min="14285" max="14287" width="10.85546875" style="1" customWidth="1"/>
    <col min="14288" max="14288" width="0" style="1" hidden="1" customWidth="1"/>
    <col min="14289" max="14289" width="12.5703125" style="1" customWidth="1"/>
    <col min="14290" max="14290" width="14" style="1" customWidth="1"/>
    <col min="14291" max="14291" width="24.28515625" style="1" customWidth="1"/>
    <col min="14292" max="14293" width="9" style="1" customWidth="1"/>
    <col min="14294" max="14294" width="23.42578125" style="1" customWidth="1"/>
    <col min="14295" max="14535" width="9.140625" style="1"/>
    <col min="14536" max="14536" width="4.28515625" style="1" customWidth="1"/>
    <col min="14537" max="14537" width="15.85546875" style="1" customWidth="1"/>
    <col min="14538" max="14538" width="20.28515625" style="1" customWidth="1"/>
    <col min="14539" max="14539" width="4.85546875" style="1" customWidth="1"/>
    <col min="14540" max="14540" width="5.7109375" style="1" customWidth="1"/>
    <col min="14541" max="14543" width="10.85546875" style="1" customWidth="1"/>
    <col min="14544" max="14544" width="0" style="1" hidden="1" customWidth="1"/>
    <col min="14545" max="14545" width="12.5703125" style="1" customWidth="1"/>
    <col min="14546" max="14546" width="14" style="1" customWidth="1"/>
    <col min="14547" max="14547" width="24.28515625" style="1" customWidth="1"/>
    <col min="14548" max="14549" width="9" style="1" customWidth="1"/>
    <col min="14550" max="14550" width="23.42578125" style="1" customWidth="1"/>
    <col min="14551" max="14791" width="9.140625" style="1"/>
    <col min="14792" max="14792" width="4.28515625" style="1" customWidth="1"/>
    <col min="14793" max="14793" width="15.85546875" style="1" customWidth="1"/>
    <col min="14794" max="14794" width="20.28515625" style="1" customWidth="1"/>
    <col min="14795" max="14795" width="4.85546875" style="1" customWidth="1"/>
    <col min="14796" max="14796" width="5.7109375" style="1" customWidth="1"/>
    <col min="14797" max="14799" width="10.85546875" style="1" customWidth="1"/>
    <col min="14800" max="14800" width="0" style="1" hidden="1" customWidth="1"/>
    <col min="14801" max="14801" width="12.5703125" style="1" customWidth="1"/>
    <col min="14802" max="14802" width="14" style="1" customWidth="1"/>
    <col min="14803" max="14803" width="24.28515625" style="1" customWidth="1"/>
    <col min="14804" max="14805" width="9" style="1" customWidth="1"/>
    <col min="14806" max="14806" width="23.42578125" style="1" customWidth="1"/>
    <col min="14807" max="15047" width="9.140625" style="1"/>
    <col min="15048" max="15048" width="4.28515625" style="1" customWidth="1"/>
    <col min="15049" max="15049" width="15.85546875" style="1" customWidth="1"/>
    <col min="15050" max="15050" width="20.28515625" style="1" customWidth="1"/>
    <col min="15051" max="15051" width="4.85546875" style="1" customWidth="1"/>
    <col min="15052" max="15052" width="5.7109375" style="1" customWidth="1"/>
    <col min="15053" max="15055" width="10.85546875" style="1" customWidth="1"/>
    <col min="15056" max="15056" width="0" style="1" hidden="1" customWidth="1"/>
    <col min="15057" max="15057" width="12.5703125" style="1" customWidth="1"/>
    <col min="15058" max="15058" width="14" style="1" customWidth="1"/>
    <col min="15059" max="15059" width="24.28515625" style="1" customWidth="1"/>
    <col min="15060" max="15061" width="9" style="1" customWidth="1"/>
    <col min="15062" max="15062" width="23.42578125" style="1" customWidth="1"/>
    <col min="15063" max="15303" width="9.140625" style="1"/>
    <col min="15304" max="15304" width="4.28515625" style="1" customWidth="1"/>
    <col min="15305" max="15305" width="15.85546875" style="1" customWidth="1"/>
    <col min="15306" max="15306" width="20.28515625" style="1" customWidth="1"/>
    <col min="15307" max="15307" width="4.85546875" style="1" customWidth="1"/>
    <col min="15308" max="15308" width="5.7109375" style="1" customWidth="1"/>
    <col min="15309" max="15311" width="10.85546875" style="1" customWidth="1"/>
    <col min="15312" max="15312" width="0" style="1" hidden="1" customWidth="1"/>
    <col min="15313" max="15313" width="12.5703125" style="1" customWidth="1"/>
    <col min="15314" max="15314" width="14" style="1" customWidth="1"/>
    <col min="15315" max="15315" width="24.28515625" style="1" customWidth="1"/>
    <col min="15316" max="15317" width="9" style="1" customWidth="1"/>
    <col min="15318" max="15318" width="23.42578125" style="1" customWidth="1"/>
    <col min="15319" max="15559" width="9.140625" style="1"/>
    <col min="15560" max="15560" width="4.28515625" style="1" customWidth="1"/>
    <col min="15561" max="15561" width="15.85546875" style="1" customWidth="1"/>
    <col min="15562" max="15562" width="20.28515625" style="1" customWidth="1"/>
    <col min="15563" max="15563" width="4.85546875" style="1" customWidth="1"/>
    <col min="15564" max="15564" width="5.7109375" style="1" customWidth="1"/>
    <col min="15565" max="15567" width="10.85546875" style="1" customWidth="1"/>
    <col min="15568" max="15568" width="0" style="1" hidden="1" customWidth="1"/>
    <col min="15569" max="15569" width="12.5703125" style="1" customWidth="1"/>
    <col min="15570" max="15570" width="14" style="1" customWidth="1"/>
    <col min="15571" max="15571" width="24.28515625" style="1" customWidth="1"/>
    <col min="15572" max="15573" width="9" style="1" customWidth="1"/>
    <col min="15574" max="15574" width="23.42578125" style="1" customWidth="1"/>
    <col min="15575" max="15815" width="9.140625" style="1"/>
    <col min="15816" max="15816" width="4.28515625" style="1" customWidth="1"/>
    <col min="15817" max="15817" width="15.85546875" style="1" customWidth="1"/>
    <col min="15818" max="15818" width="20.28515625" style="1" customWidth="1"/>
    <col min="15819" max="15819" width="4.85546875" style="1" customWidth="1"/>
    <col min="15820" max="15820" width="5.7109375" style="1" customWidth="1"/>
    <col min="15821" max="15823" width="10.85546875" style="1" customWidth="1"/>
    <col min="15824" max="15824" width="0" style="1" hidden="1" customWidth="1"/>
    <col min="15825" max="15825" width="12.5703125" style="1" customWidth="1"/>
    <col min="15826" max="15826" width="14" style="1" customWidth="1"/>
    <col min="15827" max="15827" width="24.28515625" style="1" customWidth="1"/>
    <col min="15828" max="15829" width="9" style="1" customWidth="1"/>
    <col min="15830" max="15830" width="23.42578125" style="1" customWidth="1"/>
    <col min="15831" max="16071" width="9.140625" style="1"/>
    <col min="16072" max="16072" width="4.28515625" style="1" customWidth="1"/>
    <col min="16073" max="16073" width="15.85546875" style="1" customWidth="1"/>
    <col min="16074" max="16074" width="20.28515625" style="1" customWidth="1"/>
    <col min="16075" max="16075" width="4.85546875" style="1" customWidth="1"/>
    <col min="16076" max="16076" width="5.7109375" style="1" customWidth="1"/>
    <col min="16077" max="16079" width="10.85546875" style="1" customWidth="1"/>
    <col min="16080" max="16080" width="0" style="1" hidden="1" customWidth="1"/>
    <col min="16081" max="16081" width="12.5703125" style="1" customWidth="1"/>
    <col min="16082" max="16082" width="14" style="1" customWidth="1"/>
    <col min="16083" max="16083" width="24.28515625" style="1" customWidth="1"/>
    <col min="16084" max="16085" width="9" style="1" customWidth="1"/>
    <col min="16086" max="16086" width="23.42578125" style="1" customWidth="1"/>
    <col min="16087" max="16384" width="9.140625" style="1"/>
  </cols>
  <sheetData>
    <row r="1" spans="1:12" ht="15" customHeight="1" x14ac:dyDescent="0.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 x14ac:dyDescent="0.2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24.5" customHeight="1" x14ac:dyDescent="0.2">
      <c r="A3" s="35" t="s">
        <v>14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58.5" customHeight="1" x14ac:dyDescent="0.2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51.75" customHeight="1" x14ac:dyDescent="0.2">
      <c r="A6" s="44" t="s">
        <v>0</v>
      </c>
      <c r="B6" s="44" t="s">
        <v>5</v>
      </c>
      <c r="C6" s="44" t="s">
        <v>1</v>
      </c>
      <c r="D6" s="44" t="s">
        <v>2</v>
      </c>
      <c r="E6" s="44" t="s">
        <v>6</v>
      </c>
      <c r="F6" s="44"/>
      <c r="G6" s="44"/>
      <c r="H6" s="45" t="s">
        <v>11</v>
      </c>
      <c r="I6" s="45"/>
      <c r="J6" s="45"/>
      <c r="K6" s="36" t="s">
        <v>19</v>
      </c>
      <c r="L6" s="38" t="s">
        <v>17</v>
      </c>
    </row>
    <row r="7" spans="1:12" ht="159" customHeight="1" x14ac:dyDescent="0.2">
      <c r="A7" s="44"/>
      <c r="B7" s="44"/>
      <c r="C7" s="44"/>
      <c r="D7" s="44"/>
      <c r="E7" s="5" t="s">
        <v>7</v>
      </c>
      <c r="F7" s="6" t="s">
        <v>8</v>
      </c>
      <c r="G7" s="5" t="s">
        <v>9</v>
      </c>
      <c r="H7" s="5" t="s">
        <v>16</v>
      </c>
      <c r="I7" s="5" t="s">
        <v>3</v>
      </c>
      <c r="J7" s="5" t="s">
        <v>15</v>
      </c>
      <c r="K7" s="37"/>
      <c r="L7" s="39"/>
    </row>
    <row r="8" spans="1:12" ht="56.25" customHeight="1" x14ac:dyDescent="0.2">
      <c r="A8" s="28">
        <v>1</v>
      </c>
      <c r="B8" s="29" t="s">
        <v>21</v>
      </c>
      <c r="C8" s="25" t="s">
        <v>18</v>
      </c>
      <c r="D8" s="26">
        <v>8</v>
      </c>
      <c r="E8" s="47">
        <v>3440.9</v>
      </c>
      <c r="F8" s="47">
        <v>3784.99</v>
      </c>
      <c r="G8" s="47">
        <v>3957.0349999999999</v>
      </c>
      <c r="H8" s="48">
        <f>(G8+F8+E8)/3</f>
        <v>3727.6416666666664</v>
      </c>
      <c r="I8" s="49">
        <f>SQRT(((SUM((POWER(G8-H8,2)),(POWER(F8-H8,2)),(POWER(E8-H8,2)))/(COLUMNS(E8:G8)-1))))</f>
        <v>262.80307847955902</v>
      </c>
      <c r="J8" s="50">
        <f>I8/H8*100</f>
        <v>7.0501164537782115</v>
      </c>
      <c r="K8" s="51">
        <v>3727.64</v>
      </c>
      <c r="L8" s="52">
        <f t="shared" ref="L8:L10" si="0">D8*K8</f>
        <v>29821.119999999999</v>
      </c>
    </row>
    <row r="9" spans="1:12" ht="56.25" customHeight="1" x14ac:dyDescent="0.2">
      <c r="A9" s="31">
        <v>2</v>
      </c>
      <c r="B9" s="29" t="s">
        <v>22</v>
      </c>
      <c r="C9" s="25" t="s">
        <v>18</v>
      </c>
      <c r="D9" s="26">
        <v>10</v>
      </c>
      <c r="E9" s="47">
        <v>2519</v>
      </c>
      <c r="F9" s="47">
        <v>2770.9</v>
      </c>
      <c r="G9" s="47">
        <v>2896.85</v>
      </c>
      <c r="H9" s="48">
        <f t="shared" ref="H9:H10" si="1">(G9+F9+E9)/3</f>
        <v>2728.9166666666665</v>
      </c>
      <c r="I9" s="49">
        <f t="shared" ref="I9:I10" si="2">SQRT(((SUM((POWER(G9-H9,2)),(POWER(F9-H9,2)),(POWER(E9-H9,2)))/(COLUMNS(E9:G9)-1))))</f>
        <v>192.39180292656266</v>
      </c>
      <c r="J9" s="50">
        <f t="shared" ref="J9:J10" si="3">I9/H9*100</f>
        <v>7.0501164537782142</v>
      </c>
      <c r="K9" s="51">
        <v>2728.92</v>
      </c>
      <c r="L9" s="52">
        <f t="shared" si="0"/>
        <v>27289.200000000001</v>
      </c>
    </row>
    <row r="10" spans="1:12" ht="56.25" customHeight="1" x14ac:dyDescent="0.2">
      <c r="A10" s="31">
        <v>3</v>
      </c>
      <c r="B10" s="29" t="s">
        <v>23</v>
      </c>
      <c r="C10" s="25" t="s">
        <v>18</v>
      </c>
      <c r="D10" s="32">
        <v>30</v>
      </c>
      <c r="E10" s="47">
        <v>147</v>
      </c>
      <c r="F10" s="47">
        <v>161.69999999999999</v>
      </c>
      <c r="G10" s="47">
        <v>169.05</v>
      </c>
      <c r="H10" s="48">
        <f t="shared" si="1"/>
        <v>159.25</v>
      </c>
      <c r="I10" s="49">
        <f t="shared" si="2"/>
        <v>11.227310452641811</v>
      </c>
      <c r="J10" s="50">
        <f t="shared" si="3"/>
        <v>7.0501164537782168</v>
      </c>
      <c r="K10" s="47">
        <v>159.25</v>
      </c>
      <c r="L10" s="52">
        <f t="shared" si="0"/>
        <v>4777.5</v>
      </c>
    </row>
    <row r="11" spans="1:12" s="2" customFormat="1" ht="17.25" customHeight="1" x14ac:dyDescent="0.25">
      <c r="A11" s="7"/>
      <c r="B11" s="22"/>
      <c r="C11" s="33" t="s">
        <v>13</v>
      </c>
      <c r="D11" s="34"/>
      <c r="E11" s="7"/>
      <c r="F11" s="8"/>
      <c r="G11" s="8"/>
      <c r="H11" s="7"/>
      <c r="I11" s="7"/>
      <c r="J11" s="7"/>
      <c r="K11" s="27"/>
      <c r="L11" s="53">
        <f>SUM(L8:L10)</f>
        <v>61887.82</v>
      </c>
    </row>
    <row r="12" spans="1:12" s="2" customFormat="1" ht="17.25" customHeight="1" x14ac:dyDescent="0.25">
      <c r="A12" s="7"/>
      <c r="B12" s="22"/>
      <c r="C12" s="7"/>
      <c r="D12" s="21"/>
      <c r="E12" s="21"/>
      <c r="F12" s="21"/>
      <c r="G12" s="21"/>
      <c r="H12" s="7"/>
      <c r="I12" s="7"/>
      <c r="J12" s="7"/>
      <c r="K12" s="7"/>
    </row>
    <row r="13" spans="1:12" s="3" customFormat="1" ht="26.25" customHeight="1" x14ac:dyDescent="0.2">
      <c r="A13" s="21" t="s">
        <v>10</v>
      </c>
      <c r="B13" s="23"/>
      <c r="C13" s="21"/>
      <c r="D13" s="30"/>
      <c r="E13" s="30"/>
      <c r="F13" s="30"/>
      <c r="G13" s="30"/>
      <c r="H13" s="9"/>
      <c r="I13" s="10"/>
      <c r="J13" s="11"/>
      <c r="K13" s="11"/>
    </row>
    <row r="14" spans="1:12" ht="23.25" customHeight="1" x14ac:dyDescent="0.2">
      <c r="A14" s="41" t="s">
        <v>24</v>
      </c>
      <c r="B14" s="41"/>
      <c r="C14" s="41"/>
      <c r="D14" s="41"/>
      <c r="E14" s="41"/>
      <c r="F14" s="12"/>
      <c r="G14" s="12"/>
      <c r="H14" s="12"/>
      <c r="I14" s="12"/>
      <c r="J14" s="12"/>
      <c r="K14" s="12"/>
    </row>
    <row r="15" spans="1:12" ht="23.25" customHeight="1" x14ac:dyDescent="0.2">
      <c r="A15" s="12"/>
      <c r="B15" s="20"/>
      <c r="C15" s="12"/>
      <c r="E15" s="15"/>
      <c r="F15" s="16"/>
      <c r="G15" s="17"/>
      <c r="H15" s="12"/>
      <c r="I15" s="12"/>
      <c r="J15" s="12"/>
      <c r="K15" s="12"/>
    </row>
    <row r="16" spans="1:12" s="4" customFormat="1" x14ac:dyDescent="0.2">
      <c r="A16" s="40"/>
      <c r="B16" s="40"/>
      <c r="C16" s="40"/>
      <c r="D16" s="13"/>
      <c r="E16" s="13"/>
      <c r="F16" s="13"/>
      <c r="G16" s="13"/>
      <c r="H16" s="19"/>
      <c r="I16" s="18"/>
      <c r="J16" s="18"/>
      <c r="K16" s="18"/>
    </row>
    <row r="18" spans="5:5" x14ac:dyDescent="0.2">
      <c r="E18" s="14"/>
    </row>
  </sheetData>
  <mergeCells count="17">
    <mergeCell ref="A1:K1"/>
    <mergeCell ref="A5:K5"/>
    <mergeCell ref="A6:A7"/>
    <mergeCell ref="B6:B7"/>
    <mergeCell ref="C6:C7"/>
    <mergeCell ref="D6:D7"/>
    <mergeCell ref="E6:G6"/>
    <mergeCell ref="H6:J6"/>
    <mergeCell ref="A2:K2"/>
    <mergeCell ref="A3:K3"/>
    <mergeCell ref="C11:D11"/>
    <mergeCell ref="A4:L4"/>
    <mergeCell ref="K6:K7"/>
    <mergeCell ref="L6:L7"/>
    <mergeCell ref="A16:C16"/>
    <mergeCell ref="A14:B14"/>
    <mergeCell ref="C14:E14"/>
  </mergeCells>
  <pageMargins left="0.25" right="0.25" top="0.75" bottom="0.75" header="0.3" footer="0.3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МищенкоВН</dc:creator>
  <cp:lastModifiedBy>Kuts</cp:lastModifiedBy>
  <cp:lastPrinted>2026-06-02T07:39:46Z</cp:lastPrinted>
  <dcterms:created xsi:type="dcterms:W3CDTF">2015-07-30T01:20:26Z</dcterms:created>
  <dcterms:modified xsi:type="dcterms:W3CDTF">2026-06-02T07:42:59Z</dcterms:modified>
</cp:coreProperties>
</file>