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траховка БВС\"/>
    </mc:Choice>
  </mc:AlternateContent>
  <xr:revisionPtr revIDLastSave="0" documentId="13_ncr:1_{73CE3F43-C700-4B1F-A7EE-D39F601205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цены (12)" sheetId="1" r:id="rId1"/>
  </sheets>
  <definedNames>
    <definedName name="_xlnm._FilterDatabase" localSheetId="0" hidden="1">'Расчет цены (12)'!$A$8:$N$9</definedName>
    <definedName name="_xlnm.Print_Area" localSheetId="0">'Расчет цены (12)'!$A$1:$R$21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M9" i="1" s="1"/>
  <c r="N9" i="1" s="1"/>
  <c r="J9" i="1" l="1"/>
  <c r="K9" i="1" s="1"/>
  <c r="L9" i="1"/>
</calcChain>
</file>

<file path=xl/sharedStrings.xml><?xml version="1.0" encoding="utf-8"?>
<sst xmlns="http://schemas.openxmlformats.org/spreadsheetml/2006/main" count="35" uniqueCount="33">
  <si>
    <t>Предмет контракта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</si>
  <si>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</si>
  <si>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</si>
  <si>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</si>
  <si>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НМЦК</t>
  </si>
  <si>
    <t xml:space="preserve"> НМЦК, определяемая методом сопоставимых рыночных цен 
(анализа рынка)</t>
  </si>
  <si>
    <t xml:space="preserve">Средняя арифметическая цена за единицу  &lt;ц&gt; </t>
  </si>
  <si>
    <t>Среднее квадратичное отклонение</t>
  </si>
  <si>
    <r>
      <t xml:space="preserve">Коэффициент вариации цен 
V (%) 
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</si>
  <si>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t>Расчет НМЦК по формуле 
v - количество 
(объем) закупаемого товара 
(работы, услуги);
    ц - средняя арифметическая цена за единицу    
НМЦК = v*ц</t>
  </si>
  <si>
    <t>Маркетинговое исследование участников рынка товаров, работ, услуг</t>
  </si>
  <si>
    <t>Цель: определение стоимости товара и НМЦК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</si>
  <si>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</si>
  <si>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Рассчет Н(М)ЦК, ЦКЕП произвел: </t>
  </si>
  <si>
    <t>дата</t>
  </si>
  <si>
    <t>Рассчет Н(М)ЦК, ЦКЕП проверил:</t>
  </si>
  <si>
    <t xml:space="preserve">Приложение </t>
  </si>
  <si>
    <t>Средняя цена за единицу изм. с округлением (вниз) до сотых долей после запятой (руб.)</t>
  </si>
  <si>
    <t>Бирюкова Н.Н.</t>
  </si>
  <si>
    <t>1.</t>
  </si>
  <si>
    <t xml:space="preserve">Источники информации: коммерческие предложения </t>
  </si>
  <si>
    <t>усл. ед.</t>
  </si>
  <si>
    <t>№ п/п</t>
  </si>
  <si>
    <t>Дата изучения рынка и способ: 22.05.2026 маркетинговое исследование</t>
  </si>
  <si>
    <t>Оказание услуги по обязательному страхованию гражданской ответственности владельцев и эксплуатантов беспилотных воздушных судов</t>
  </si>
  <si>
    <t>Главный экономист                                                                           УФСИН России по Волгоградской области</t>
  </si>
  <si>
    <t>Предложение №3                            АО "МАКС"                                                      вх. № 3279            от 21.05.2026</t>
  </si>
  <si>
    <t>Предложение №2                     САО "ВСК"                    вх. № 3278                   от 21.05.2026</t>
  </si>
  <si>
    <t>Предложение  №1                        СПАО "ИНГОССТРАХ"   вх. № 3280                        от 21.05.2026</t>
  </si>
  <si>
    <t>В результате проведенного расчета Н(М)ЦК, ЦКЕП контракта составила: 14 333,33 рубля</t>
  </si>
  <si>
    <t>Вывод: государственным заказчиком в соответствии с п. 4 ч. 1 ст. 93 Федерального закона от 05.04.2013 № 44-ФЗ, принято решение об осуществлении закупки у единственного поставщика. Так как цена оказываемой услуги предложенная участником № 1 является наименьшей из предложенных дркгими участниками, то Н(М)ЦК составит 10 000 (десять тысяч) рублей 00 копеек, с учетом стоимости расходов на страхование, налогов, сборов и других обязательных платежей.</t>
  </si>
  <si>
    <t>Инструктор штурмового отделения № 2 ОСН УФСИН России по Волгоградской области</t>
  </si>
  <si>
    <t>Опра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</si>
</sst>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5" fontId="5" fillId="0" borderId="1" xfId="1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166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 wrapText="1"/>
      <protection locked="0"/>
    </xf>
    <xf numFmtId="14" fontId="5" fillId="0" borderId="0" xfId="0" applyNumberFormat="1" applyFont="1" applyFill="1" applyAlignment="1" applyProtection="1">
      <alignment horizontal="center" wrapText="1"/>
      <protection locked="0"/>
    </xf>
    <xf numFmtId="0" fontId="9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2" fontId="2" fillId="0" borderId="0" xfId="0" applyNumberFormat="1" applyFont="1" applyFill="1" applyAlignment="1">
      <alignment horizontal="left" vertical="center"/>
    </xf>
    <xf numFmtId="0" fontId="0" fillId="0" borderId="0" xfId="0" applyFont="1"/>
    <xf numFmtId="0" fontId="5" fillId="2" borderId="0" xfId="2" applyFont="1" applyFill="1" applyBorder="1" applyAlignment="1">
      <alignment vertical="center" wrapText="1"/>
    </xf>
    <xf numFmtId="0" fontId="1" fillId="0" borderId="0" xfId="0" applyFont="1" applyBorder="1" applyAlignment="1">
      <alignment wrapText="1" shrinkToFit="1"/>
    </xf>
    <xf numFmtId="0" fontId="1" fillId="0" borderId="0" xfId="0" applyFont="1" applyBorder="1" applyAlignment="1">
      <alignment horizontal="left" wrapText="1" shrinkToFit="1"/>
    </xf>
    <xf numFmtId="0" fontId="5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5" xfId="1" applyFont="1" applyBorder="1" applyAlignment="1">
      <alignment horizontal="center" vertical="center" wrapText="1"/>
    </xf>
    <xf numFmtId="164" fontId="1" fillId="0" borderId="0" xfId="0" applyNumberFormat="1" applyFont="1"/>
    <xf numFmtId="0" fontId="8" fillId="2" borderId="0" xfId="2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right" wrapText="1"/>
      <protection locked="0"/>
    </xf>
    <xf numFmtId="0" fontId="10" fillId="2" borderId="0" xfId="2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 shrinkToFit="1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7</xdr:row>
      <xdr:rowOff>1123950</xdr:rowOff>
    </xdr:from>
    <xdr:to>
      <xdr:col>10</xdr:col>
      <xdr:colOff>1066800</xdr:colOff>
      <xdr:row>7</xdr:row>
      <xdr:rowOff>1657350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76750"/>
          <a:ext cx="933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7</xdr:row>
      <xdr:rowOff>1057275</xdr:rowOff>
    </xdr:from>
    <xdr:to>
      <xdr:col>10</xdr:col>
      <xdr:colOff>9525</xdr:colOff>
      <xdr:row>7</xdr:row>
      <xdr:rowOff>1590675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2890838"/>
          <a:ext cx="117633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V20"/>
  <sheetViews>
    <sheetView tabSelected="1" zoomScale="76" zoomScaleNormal="76" workbookViewId="0">
      <selection activeCell="O11" sqref="O11"/>
    </sheetView>
  </sheetViews>
  <sheetFormatPr defaultRowHeight="12.75" x14ac:dyDescent="0.2"/>
  <cols>
    <col min="1" max="1" width="4.42578125" style="1" customWidth="1"/>
    <col min="2" max="2" width="32.42578125" style="1" customWidth="1"/>
    <col min="3" max="3" width="23.7109375" style="1" customWidth="1"/>
    <col min="4" max="4" width="9.7109375" style="1" customWidth="1"/>
    <col min="5" max="5" width="9.140625" style="1"/>
    <col min="6" max="6" width="21" style="1" customWidth="1"/>
    <col min="7" max="7" width="18.7109375" style="1" customWidth="1"/>
    <col min="8" max="8" width="19.5703125" style="1" customWidth="1"/>
    <col min="9" max="9" width="19.28515625" style="1" customWidth="1"/>
    <col min="10" max="10" width="17.5703125" style="1" customWidth="1"/>
    <col min="11" max="11" width="18.42578125" style="1" customWidth="1"/>
    <col min="12" max="12" width="37.28515625" style="1" customWidth="1"/>
    <col min="13" max="13" width="28.140625" style="1" customWidth="1"/>
    <col min="14" max="14" width="22.42578125" style="1" customWidth="1"/>
    <col min="15" max="15" width="9.140625" style="1"/>
    <col min="16" max="16" width="13" style="1" bestFit="1" customWidth="1"/>
    <col min="17" max="16384" width="9.140625" style="1"/>
  </cols>
  <sheetData>
    <row r="3" spans="1:22" ht="15.75" customHeight="1" x14ac:dyDescent="0.25">
      <c r="A3" s="16"/>
      <c r="B3" s="16"/>
      <c r="C3" s="16"/>
      <c r="D3" s="16"/>
      <c r="E3" s="16"/>
      <c r="F3" s="58" t="s">
        <v>10</v>
      </c>
      <c r="G3" s="58"/>
      <c r="H3" s="58"/>
      <c r="I3" s="58"/>
      <c r="J3" s="58"/>
      <c r="K3" s="58"/>
      <c r="L3" s="16"/>
      <c r="M3" s="16"/>
      <c r="N3" s="16"/>
      <c r="O3" s="31"/>
      <c r="P3" s="54" t="s">
        <v>16</v>
      </c>
      <c r="Q3" s="54"/>
      <c r="R3" s="54"/>
    </row>
    <row r="4" spans="1:22" ht="15.75" x14ac:dyDescent="0.25">
      <c r="A4" s="17" t="s">
        <v>11</v>
      </c>
      <c r="B4" s="17"/>
      <c r="C4" s="17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31"/>
      <c r="P4" s="31"/>
      <c r="Q4" s="31"/>
    </row>
    <row r="5" spans="1:22" ht="15.75" x14ac:dyDescent="0.25">
      <c r="A5" s="42" t="s">
        <v>23</v>
      </c>
      <c r="B5" s="42"/>
      <c r="C5" s="42"/>
      <c r="D5" s="42"/>
      <c r="E5" s="42"/>
      <c r="F5" s="59" t="s">
        <v>20</v>
      </c>
      <c r="G5" s="59"/>
      <c r="H5" s="59"/>
      <c r="I5" s="59"/>
      <c r="J5" s="59"/>
      <c r="K5" s="59"/>
      <c r="L5" s="17"/>
      <c r="M5" s="17"/>
      <c r="N5" s="19"/>
      <c r="O5" s="18"/>
      <c r="P5" s="20"/>
      <c r="Q5" s="21"/>
    </row>
    <row r="7" spans="1:22" ht="83.25" customHeight="1" x14ac:dyDescent="0.2">
      <c r="A7" s="44" t="s">
        <v>22</v>
      </c>
      <c r="B7" s="60" t="s">
        <v>0</v>
      </c>
      <c r="C7" s="61"/>
      <c r="D7" s="45" t="s">
        <v>1</v>
      </c>
      <c r="E7" s="45" t="s">
        <v>2</v>
      </c>
      <c r="F7" s="47" t="s">
        <v>3</v>
      </c>
      <c r="G7" s="48"/>
      <c r="H7" s="49"/>
      <c r="I7" s="50" t="s">
        <v>4</v>
      </c>
      <c r="J7" s="51"/>
      <c r="K7" s="52"/>
      <c r="L7" s="47" t="s">
        <v>5</v>
      </c>
      <c r="M7" s="48"/>
      <c r="N7" s="49"/>
    </row>
    <row r="8" spans="1:22" ht="159" customHeight="1" x14ac:dyDescent="0.2">
      <c r="A8" s="44"/>
      <c r="B8" s="62"/>
      <c r="C8" s="63"/>
      <c r="D8" s="46"/>
      <c r="E8" s="46"/>
      <c r="F8" s="39" t="s">
        <v>28</v>
      </c>
      <c r="G8" s="39" t="s">
        <v>27</v>
      </c>
      <c r="H8" s="39" t="s">
        <v>26</v>
      </c>
      <c r="I8" s="2" t="s">
        <v>6</v>
      </c>
      <c r="J8" s="2" t="s">
        <v>7</v>
      </c>
      <c r="K8" s="3" t="s">
        <v>8</v>
      </c>
      <c r="L8" s="2" t="s">
        <v>6</v>
      </c>
      <c r="M8" s="2" t="s">
        <v>17</v>
      </c>
      <c r="N8" s="2" t="s">
        <v>9</v>
      </c>
      <c r="P8" s="36"/>
    </row>
    <row r="9" spans="1:22" s="7" customFormat="1" ht="59.25" customHeight="1" x14ac:dyDescent="0.25">
      <c r="A9" s="38" t="s">
        <v>19</v>
      </c>
      <c r="B9" s="64" t="s">
        <v>24</v>
      </c>
      <c r="C9" s="65"/>
      <c r="D9" s="33" t="s">
        <v>21</v>
      </c>
      <c r="E9" s="33">
        <v>1</v>
      </c>
      <c r="F9" s="34">
        <v>10000</v>
      </c>
      <c r="G9" s="35">
        <v>15000</v>
      </c>
      <c r="H9" s="34">
        <v>18000</v>
      </c>
      <c r="I9" s="4">
        <f>AVERAGE(F9:H9)</f>
        <v>14333.333333333334</v>
      </c>
      <c r="J9" s="5">
        <f>SQRT(((SUM((POWER(H9-I9,2)),(POWER(G9-I9,2)),(POWER(F9-I9,2)))/(COLUMNS(F9:H9)-1))))</f>
        <v>4041.4518843273804</v>
      </c>
      <c r="K9" s="6">
        <f>J9/I9*100</f>
        <v>28.196175937167766</v>
      </c>
      <c r="L9" s="4">
        <f t="shared" ref="L9" si="0">I9</f>
        <v>14333.333333333334</v>
      </c>
      <c r="M9" s="4">
        <f>I9</f>
        <v>14333.333333333334</v>
      </c>
      <c r="N9" s="4">
        <f>E9*M9</f>
        <v>14333.333333333334</v>
      </c>
      <c r="O9" s="25"/>
      <c r="P9" s="25"/>
    </row>
    <row r="10" spans="1:22" customFormat="1" ht="25.5" customHeight="1" x14ac:dyDescent="0.25">
      <c r="A10" s="43" t="s">
        <v>29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32"/>
      <c r="N10" s="26"/>
      <c r="O10" s="11"/>
      <c r="P10" s="11"/>
      <c r="Q10" s="11"/>
      <c r="R10" s="11"/>
      <c r="S10" s="11"/>
      <c r="T10" s="10"/>
      <c r="U10" s="27"/>
      <c r="V10" s="27"/>
    </row>
    <row r="11" spans="1:22" s="16" customFormat="1" ht="46.5" customHeight="1" x14ac:dyDescent="0.25">
      <c r="A11" s="56" t="s">
        <v>30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37"/>
      <c r="P11" s="37"/>
      <c r="Q11" s="37"/>
      <c r="R11" s="37"/>
      <c r="S11" s="28"/>
      <c r="T11" s="28"/>
      <c r="U11" s="28"/>
    </row>
    <row r="12" spans="1:22" customFormat="1" ht="69.599999999999994" customHeight="1" x14ac:dyDescent="0.25">
      <c r="A12" s="57" t="s">
        <v>12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29"/>
      <c r="P12" s="29"/>
      <c r="Q12" s="29"/>
      <c r="R12" s="29"/>
      <c r="S12" s="29"/>
      <c r="T12" s="30"/>
    </row>
    <row r="13" spans="1:22" customFormat="1" ht="15.75" x14ac:dyDescent="0.25">
      <c r="A13" s="40" t="s">
        <v>13</v>
      </c>
      <c r="B13" s="40"/>
      <c r="C13" s="40"/>
      <c r="D13" s="40"/>
      <c r="E13" s="8"/>
      <c r="F13" s="8"/>
      <c r="G13" s="8"/>
      <c r="H13" s="8"/>
      <c r="I13" s="8"/>
      <c r="J13" s="8"/>
      <c r="K13" s="8"/>
      <c r="L13" s="1"/>
      <c r="M13" s="1"/>
      <c r="N13" s="1"/>
      <c r="O13" s="1"/>
      <c r="P13" s="1"/>
      <c r="Q13" s="1"/>
      <c r="R13" s="1"/>
      <c r="S13" s="1"/>
      <c r="T13" s="16"/>
      <c r="U13" s="16"/>
    </row>
    <row r="14" spans="1:22" customFormat="1" ht="15.75" customHeight="1" x14ac:dyDescent="0.25">
      <c r="A14" s="40"/>
      <c r="B14" s="40"/>
      <c r="C14" s="40"/>
      <c r="D14" s="40"/>
      <c r="E14" s="66" t="s">
        <v>31</v>
      </c>
      <c r="F14" s="66"/>
      <c r="G14" s="66"/>
      <c r="H14" s="55" t="s">
        <v>32</v>
      </c>
      <c r="I14" s="55"/>
      <c r="J14" s="55"/>
      <c r="K14" s="55"/>
      <c r="L14" s="1"/>
      <c r="M14" s="9"/>
      <c r="N14" s="9"/>
      <c r="O14" s="9"/>
      <c r="P14" s="9"/>
      <c r="Q14" s="9"/>
      <c r="R14" s="9"/>
      <c r="S14" s="9"/>
    </row>
    <row r="15" spans="1:22" customFormat="1" ht="15.75" x14ac:dyDescent="0.25">
      <c r="A15" s="15"/>
      <c r="B15" s="15"/>
      <c r="C15" s="15"/>
      <c r="D15" s="15"/>
      <c r="E15" s="66"/>
      <c r="F15" s="66"/>
      <c r="G15" s="66"/>
      <c r="H15" s="22"/>
      <c r="I15" s="22"/>
      <c r="J15" s="22"/>
      <c r="K15" s="23"/>
      <c r="L15" s="1"/>
      <c r="M15" s="9"/>
      <c r="N15" s="9"/>
      <c r="O15" s="9"/>
      <c r="P15" s="9"/>
      <c r="Q15" s="9"/>
      <c r="R15" s="9"/>
      <c r="S15" s="9"/>
      <c r="T15" s="16"/>
      <c r="U15" s="16"/>
    </row>
    <row r="16" spans="1:22" customFormat="1" ht="15.75" x14ac:dyDescent="0.25">
      <c r="A16" s="15"/>
      <c r="B16" s="15"/>
      <c r="C16" s="15"/>
      <c r="D16" s="15"/>
      <c r="E16" s="8"/>
      <c r="F16" s="12"/>
      <c r="G16" s="13"/>
      <c r="H16" s="14"/>
      <c r="I16" s="14"/>
      <c r="J16" s="14"/>
      <c r="K16" s="24" t="s">
        <v>14</v>
      </c>
      <c r="L16" s="1"/>
      <c r="M16" s="9"/>
      <c r="N16" s="9"/>
      <c r="O16" s="9"/>
      <c r="P16" s="9"/>
      <c r="Q16" s="9"/>
      <c r="R16" s="9"/>
      <c r="S16" s="9"/>
      <c r="T16" s="16"/>
      <c r="U16" s="16"/>
    </row>
    <row r="17" spans="1:21" customFormat="1" ht="15.75" x14ac:dyDescent="0.25">
      <c r="A17" s="40" t="s">
        <v>15</v>
      </c>
      <c r="B17" s="40"/>
      <c r="C17" s="40"/>
      <c r="D17" s="40"/>
      <c r="E17" s="8"/>
      <c r="F17" s="8"/>
      <c r="G17" s="8"/>
      <c r="H17" s="8"/>
      <c r="I17" s="8"/>
      <c r="J17" s="8"/>
      <c r="K17" s="8"/>
      <c r="L17" s="1"/>
      <c r="M17" s="1"/>
      <c r="N17" s="1"/>
      <c r="O17" s="1"/>
      <c r="P17" s="1"/>
      <c r="Q17" s="1"/>
      <c r="R17" s="1"/>
      <c r="S17" s="1"/>
      <c r="T17" s="16"/>
      <c r="U17" s="16"/>
    </row>
    <row r="18" spans="1:21" customFormat="1" ht="15.75" customHeight="1" x14ac:dyDescent="0.25">
      <c r="A18" s="40"/>
      <c r="B18" s="40"/>
      <c r="C18" s="40"/>
      <c r="D18" s="40"/>
      <c r="E18" s="53" t="s">
        <v>25</v>
      </c>
      <c r="F18" s="53"/>
      <c r="G18" s="53"/>
      <c r="H18" s="41" t="s">
        <v>18</v>
      </c>
      <c r="I18" s="41"/>
      <c r="J18" s="41"/>
      <c r="K18" s="41"/>
      <c r="L18" s="1"/>
      <c r="M18" s="9"/>
      <c r="N18" s="9"/>
      <c r="O18" s="9"/>
      <c r="P18" s="9"/>
      <c r="Q18" s="9"/>
      <c r="R18" s="9"/>
      <c r="S18" s="9"/>
      <c r="T18" s="16"/>
      <c r="U18" s="16"/>
    </row>
    <row r="19" spans="1:21" customFormat="1" ht="15.75" x14ac:dyDescent="0.25">
      <c r="A19" s="15"/>
      <c r="B19" s="15"/>
      <c r="C19" s="15"/>
      <c r="D19" s="15"/>
      <c r="E19" s="53"/>
      <c r="F19" s="53"/>
      <c r="G19" s="53"/>
      <c r="H19" s="14"/>
      <c r="I19" s="14"/>
      <c r="J19" s="14"/>
      <c r="K19" s="23"/>
      <c r="L19" s="1"/>
      <c r="M19" s="1"/>
      <c r="N19" s="1"/>
      <c r="O19" s="1"/>
      <c r="P19" s="1"/>
      <c r="Q19" s="1"/>
      <c r="R19" s="1"/>
      <c r="S19" s="1"/>
      <c r="T19" s="16"/>
      <c r="U19" s="16"/>
    </row>
    <row r="20" spans="1:21" customFormat="1" ht="15.75" x14ac:dyDescent="0.25">
      <c r="A20" s="15"/>
      <c r="B20" s="15"/>
      <c r="C20" s="15"/>
      <c r="D20" s="15"/>
      <c r="E20" s="8"/>
      <c r="F20" s="12"/>
      <c r="G20" s="13"/>
      <c r="H20" s="14"/>
      <c r="I20" s="14"/>
      <c r="J20" s="14"/>
      <c r="K20" s="24" t="s">
        <v>14</v>
      </c>
      <c r="L20" s="1"/>
      <c r="M20" s="1"/>
      <c r="N20" s="1"/>
      <c r="O20" s="1"/>
      <c r="P20" s="1"/>
      <c r="Q20" s="1"/>
      <c r="R20" s="1"/>
      <c r="S20" s="1"/>
      <c r="T20" s="16"/>
      <c r="U20" s="16"/>
    </row>
  </sheetData>
  <mergeCells count="21">
    <mergeCell ref="P3:R3"/>
    <mergeCell ref="A13:D14"/>
    <mergeCell ref="H14:K14"/>
    <mergeCell ref="A11:N11"/>
    <mergeCell ref="A12:N12"/>
    <mergeCell ref="F3:K3"/>
    <mergeCell ref="F5:K5"/>
    <mergeCell ref="B7:C8"/>
    <mergeCell ref="B9:C9"/>
    <mergeCell ref="E14:G15"/>
    <mergeCell ref="A17:D18"/>
    <mergeCell ref="H18:K18"/>
    <mergeCell ref="A5:E5"/>
    <mergeCell ref="A10:L10"/>
    <mergeCell ref="A7:A8"/>
    <mergeCell ref="D7:D8"/>
    <mergeCell ref="E7:E8"/>
    <mergeCell ref="F7:H7"/>
    <mergeCell ref="I7:K7"/>
    <mergeCell ref="L7:N7"/>
    <mergeCell ref="E18:G19"/>
  </mergeCells>
  <pageMargins left="0.25" right="0.25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(12)</vt:lpstr>
      <vt:lpstr>'Расчет цены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Куртова Любовь Андреевна</dc:creator>
  <cp:lastModifiedBy>Пользователь</cp:lastModifiedBy>
  <cp:lastPrinted>2026-07-15T14:10:36Z</cp:lastPrinted>
  <dcterms:created xsi:type="dcterms:W3CDTF">2021-06-07T12:45:55Z</dcterms:created>
  <dcterms:modified xsi:type="dcterms:W3CDTF">2026-07-15T14:14:57Z</dcterms:modified>
</cp:coreProperties>
</file>